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20b, 520c, 523b &amp; 525 IOCG JN1592\DataPacks\R1\"/>
    </mc:Choice>
  </mc:AlternateContent>
  <xr:revisionPtr revIDLastSave="0" documentId="13_ncr:1_{72227C28-065A-475D-BDE8-9472564B9EAE}" xr6:coauthVersionLast="46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3-Acid" sheetId="47901" r:id="rId12"/>
    <sheet name="IRC" sheetId="47902" r:id="rId13"/>
    <sheet name="ISE" sheetId="47903" r:id="rId14"/>
    <sheet name="Fusion XRF" sheetId="47904" r:id="rId15"/>
    <sheet name="Thermograv" sheetId="47905" r:id="rId16"/>
    <sheet name="Laser Ablation" sheetId="47906" r:id="rId17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 s="1"/>
  <c r="J19" i="47895"/>
  <c r="J4" i="47895"/>
  <c r="J16" i="47895"/>
  <c r="J20" i="47895"/>
  <c r="J3" i="47895"/>
  <c r="J22" i="47895"/>
  <c r="J14" i="47895" l="1"/>
  <c r="J5" i="47895"/>
  <c r="J13" i="47895"/>
  <c r="J18" i="47895"/>
  <c r="J10" i="47895"/>
  <c r="J6" i="47895"/>
  <c r="J21" i="47895"/>
  <c r="J9" i="47895"/>
  <c r="J17" i="47895"/>
  <c r="J12" i="47895"/>
  <c r="J15" i="47895"/>
  <c r="J8" i="47895"/>
  <c r="J23" i="47895" s="1"/>
  <c r="J11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CA4A43F-F348-4B6E-9922-EF53A1713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4752B5D-B130-4273-97DB-214804C62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D4FB2975-4FD5-47F8-9134-C5C8E15A4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F6E86F0-C952-4F1A-9D89-162979E03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89C1335-D6CD-491B-A631-25D690731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B60ABCD-2792-42E8-A656-87658364D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A526A26-B738-4C42-BD24-E7219947D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53975A4-96A3-4257-BC48-5F01EF6B1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F7CA991-5B84-4D95-848D-D5EFA33AC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CCC70F2-987B-49F6-9CD8-D56B9D1D8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3409429-01BE-4B92-801D-DB328D01E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E3B7289-2BE0-4C45-BA4A-ECF8390C4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C213D27-7198-4048-B41B-5F9849F7C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C2CA5C4-7F21-4DAB-8B4C-8350B26B8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687F200-D6C0-4B19-818D-35C560499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CC33282-6604-4E9F-A667-83BD50431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EF43387-5DAC-4559-BDEB-791BF0451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9E6601F-66AA-4116-8F99-989E82D37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92CB9EE-229E-4B41-80E4-E83941165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CA34800-B34B-4A9D-8B23-C4112C907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08418E4-BCB9-463E-AFAE-6EB397DC9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189E2DC-8E00-4F3F-975D-CE4A4C007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D976075-8A2A-4B2C-8CD1-DB1D56B4E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9114BA7-E7A0-4223-BCC0-5F848E0C1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EAE763A-9C6E-4873-A3AC-400EDE870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AD76111-B45F-4872-870C-AFBE6260A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953E28A-E91A-4F59-9826-A4BA2FCFF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CE9EE860-13F8-4E64-B1E2-C176CBDFB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A78939D-6DC6-447B-B3CF-04712F5F3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2FCB5EE-CD4D-4722-9992-393D86BEB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7AC0626-E3B7-4FCA-A03E-17182D69E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6B44446-5476-470A-A0CD-EB7BD0C7B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235FD01-EB37-49E7-80FF-7CFF4551A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A3E7E88-846B-4229-8C54-3791CDE33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788DB96-43D6-4D1A-A89A-758CCD911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E48CE90-E9DF-4B2F-AA44-52575DE03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E1C25FD-8BF6-4C57-A6FE-250754DD0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E059108-7D20-4BF7-B48F-05A6C3D91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9D99650-D520-4624-9061-CFA46870C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FC0BA01-FC4A-4404-AE0B-4310B288F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907BEA8-37A5-4F9B-A1A2-8B6618133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9C534CC-C62C-4C0C-918C-BF3FACB79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96E3869-E8BD-45B6-A35D-21FF6A8C1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6F78AF4-91AF-46B1-BF2A-1013A3BB4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273D927-D8A3-4272-BA8D-65E7A6EB4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F4079F2-8502-4FA6-90BD-0F3E494C0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303E5E2-DB6A-4ECC-8307-2120896C8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1B8879E-C9F4-4E1D-A46F-3D62D7C4B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FEBAB61-0535-46B4-B696-4E54136C4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7BD81D6-1929-4696-A5DB-BD820EAE4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55D2F56-B897-4BE1-A7A7-EEBD172A3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2EACB29-F1A1-4A12-B6D6-224EC879E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BED0BB1-B152-4051-BBD9-CB6F0AAAB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E0ED773-57F8-4BA2-B0A5-A8211A53A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C63A391-A634-4887-8789-B7165D47C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8A32A0C-DA81-4018-A408-8B191AB8C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2587C6-52EE-47C2-B05D-7BD6E4DC1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41D9340-0B04-467D-BDC4-653F5C400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EB1F35B-358C-47CE-89F6-B016A2A97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277F4B0-7B0D-4B18-BFA1-5B0DE141F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63A1909-83AF-41A9-8F70-BF85B4FAE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4F08B08F-3C62-47D9-B375-1175AEDBC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1ADB3CA-E209-4530-A1DC-3CD14EB30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286CADB-D261-42DB-8ADA-A3ED5F420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9272F99-79A1-4982-909A-67A8FD188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E577AC1-F544-4AB3-9319-08C99D39F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D425DDE-4E0E-473D-93C4-05B7790E5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C38E965-5B84-4B92-8A95-E77252F42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EFE9548-72FC-40E4-905E-AD9A60291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0C36D8B-83CF-4BBA-BE28-0E988F3F2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03932FA-DF3C-4DC0-B043-177CFE1BA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FDA1EFD1-0ACF-4E7C-B083-856256142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E76E9E66-98DF-4753-AE8D-1B62DFCFB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7FE7208-63E8-422B-8EA0-2D169F0CB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2EC4B86-41A3-4DF7-A54F-16137DEBC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71DAD12-03FD-4731-A328-5F7A950CB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9CF84256-0935-4A34-8B86-79D72E9BF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E24A4857-8E36-4D4F-931B-87B93E5D9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FC62A3E-6DC0-4B57-8D22-F6176C079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E1F6661-EDCC-4D51-B182-0F2FA7F83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7956BFB-D5CD-4802-8CF9-C1874ED57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2301008-3AC7-4478-B4EC-916F33D56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F318708-56FF-4D64-A1E6-3A9398AA0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47619312-1262-4176-BB20-CFBD7D315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F788231-786C-4FC8-AAC0-A4C069445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F92BC6FE-A9AE-4772-8049-7B7FF58A2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98C2C989-9294-4691-A83F-67AE24E34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D22CBA82-77B6-4BC7-8A06-C206A41AB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1FF31E16-A2F6-409C-BC65-8DAE8627D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8243D416-1899-43A4-9F31-1AE564F31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7320C96-BD6D-401C-AC3C-64D18F372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BC43E6C2-34A5-4EF2-88C9-05BFB203C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C05EDE8F-27BD-46E7-A55C-D9189BB74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CED3D9F2-F98E-4511-BFA0-BC3C458F2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EE8A53E-3855-45DA-B8B2-A724ABDAE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BD9DAE2B-24A0-4109-A065-EA181304D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28BC2E98-5171-4349-918B-2340D333D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61611FAE-0F38-420D-9DA0-589277BD6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B819FA52-886D-467B-8177-E96510929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1F42DED2-F0D2-4AF8-92FE-60130F492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BA06E2D3-0828-4F91-977D-4AA963D43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793CA365-AD01-4411-9520-FA5C86F0A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3357C7D8-F43B-4A37-A5BD-5C98E4EE1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C02840C-6B9B-4821-9E19-BD447840D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FA43AEC3-866C-4EDA-9C73-E94FD0E31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67A4A2F6-4E90-4024-BD9F-60D39E148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30DF3753-A21E-4155-80A3-628045551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DC435CE-E73C-4FEA-8CE2-0559A8C0C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7C50C04-191E-4180-97D2-623BA577C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49DBFA2B-DE96-43EC-B588-7D82C66E9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5319A7DC-D992-49D7-9C9F-C592B7346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C6EFA9AB-EA99-4A9A-81F4-BD47F17CC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29293606-DCA0-4B91-870C-CAB8B7B20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4D6C6015-EB6C-4970-A39B-38BBE7970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8BD565AB-8C27-4B98-B922-64F2D2A7B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B2349FF5-14D9-4F8A-8496-169E5F5ED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FC10FD34-6243-425F-BFB7-F2121FCED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08D7A6-8D26-41F3-81CD-F2D23616C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26FF76B-9615-41B1-8053-4513E239F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5624328-A089-4F99-9FA0-5EDBB2EF5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AA61A8D-0AD1-4BAD-B2FB-71ACA864E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D8A5AF8-16D6-4AE9-80CA-E2CA53520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3E8F499-07E9-4D76-9C96-26DDC9D38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FECAA58-832B-45B9-9806-46E10D0AD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9B3FC9C-FB5A-47B2-8BDC-B84D957C4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9499B8F-E387-462E-A7B4-9F6861E84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E7E6552-3E8A-492E-B9F1-A0710D292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27B32B4-FBD3-4A7D-8BC7-48C106AA9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0E0BF6E-3751-412D-B882-110F72280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16C4911-746C-4700-9DB5-90DEE1750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F94BAA9-93B6-429B-B3F5-3E38890F1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3E08BFB6-95F5-458B-B79D-CF4151385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15DD608-4617-477B-9DC6-1E2DCEEF4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3B98FCC-157F-438A-9743-A1A1A0714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E39B77F-9FE5-491C-9913-9CB64014A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AB91EC7-95BE-42DE-9B98-F7BDD0133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F1B7703-B4E6-45C5-8133-6CAB90886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A49367C-74CE-419D-B3D3-701842D4A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9B9CF30-B715-4AE6-8EE7-171AC98FA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25A62349-C269-47F3-9486-E1F68725E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D0EE1B36-D44E-45CF-ACB9-8FAA87EA2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778539A-4B49-4F5A-ABA0-1B782BBF5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02563CB6-748C-4A55-B07B-90E099968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62EE5B62-2EF6-44C5-AD9F-2CBC96298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4A177691-4B7D-46E9-AB38-1E012458B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2DA9DE2-9B61-4672-9BD9-638CD1B7D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5EB6BE86-A4ED-471B-AE2D-A0A18E27B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136F2EB2-3034-4BCE-BAA1-2558EFA52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D10DFD7C-1CA3-49E0-A306-C8C1F5CCC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C2806C8B-5743-4382-8213-2CF21FF15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CEA4B95-20B9-4CAE-9C52-3ABE238FF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5B950B21-4453-495C-93AE-E84962C20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AAF41BF-94C6-47A2-8C27-3F587F36A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B62FD5D1-29D5-4BC6-A937-00270771D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0DE70F7-196F-4A04-827F-8B9FFCF5C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E29D8EE6-DBD2-49F5-95B2-119B188B0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72CECAF1-1851-4322-8D1E-FFEFEB2C5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86E1FE5-9231-4152-9A89-5AC8A927D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77F6ABE0-BAD5-4D83-8F24-CA627BAE5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C1CE49F-58A0-4B0B-B2D4-710954AAD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CD17D58D-5E2E-4FA3-89DC-3592ABA31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3944B973-BDF4-447A-B2A1-F88520EB4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614BCF90-32B5-4B08-88FB-A369388CC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5C90251-F76D-4889-B2CD-604E21C2D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BC50AD40-DA83-4914-BA26-00FC31205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49E08619-0FF6-4D62-B4AB-BCA935F47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FB1478D8-D9C6-404B-88D6-CCF9E58D3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DC8E0AA5-1171-4AD3-96C2-ADC1692CB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851A7BC9-4998-4C9E-BB70-54B77E610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F042D165-A416-46AD-8658-779E7CFFF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BAAE29C3-A7EB-489F-BBC4-230360FEC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24DD48BB-A6F7-4B0A-95B4-ED8499749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DA7B3732-0C13-4E2D-85EF-A325C2013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C8A32433-D319-4C62-8A50-D8490A4A0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40E2246B-B36B-4273-9ABE-445A49F0F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FC6709F1-EB4E-4E02-B0CA-DB80C2C82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C3FBB78D-41F5-449F-8365-3D8F42F57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82BDF918-7B90-4339-8E62-4DD61DF83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CA34B840-1369-4EFE-B5DA-484F9CEF1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431D78F4-24D5-4AD4-B254-E3092178A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DFB11029-8136-4812-B9A5-1DA47AE73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3C7C31C-9B19-4BAC-B2F1-20EABB0D2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8DACFE9-6A13-4988-BEA4-AE314DD9C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77CAC7F-227A-4A54-BEC9-F538D869C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E8F684A-F38B-44F4-9EB9-43826482A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65F336F-D697-44BF-82BD-4FAFD0B6A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40B35F8-4218-4B47-829C-C4748EC27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35629B5-590B-4B72-8EDC-9BE6BC463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2B65F74-E4A4-46CB-B20E-5BE823C57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E75393B-C56A-4EE8-9C36-F24E43828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B1B895F-1E94-4D7F-959E-A1DEB15D2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5A2BDFB-ABCF-478F-AA0D-C76C066F1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2EFE873-3328-4A74-ADAB-57ECC4C3D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67E0541-EC99-4BE4-A729-59E5874CD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C13BF574-C099-4B59-95D6-CD8D21FF3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2637347-D38B-4E12-8560-722B8F187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FD45FDA-5C90-4762-84A7-9EA875FF9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40B9163-04F7-455D-B7F2-5D61D6982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C8E70FD2-876B-4F31-B038-E29F7F6C6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D4242249-DCC9-4705-8D03-EC9D4CA9E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FBC6A061-D186-432F-99D5-AD9578315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F7A7F2B5-2A2B-4980-A765-FC03C0308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9164D4F-1684-4202-A6D4-84ABF72F9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38E51430-9276-4962-99EB-A46C2BE8F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F12236D-9E9E-4445-A510-00569D592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D10A8F8A-5C34-4832-9159-7349F449C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6FC0C82B-4FA5-4217-896A-2F4E9B5E6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DFC64D8F-DFD7-4F02-B156-AB63E6B11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8ED45482-8B5E-4200-8CD3-4666DE930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9646C44-7E2A-467C-A932-44C36A643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DB9CF443-442A-4C2B-A737-B55F1D8A5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7297E447-277F-4346-A7FF-F1E500F3D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8C3BE44A-D0C6-497F-9A17-F1E36A2B1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C8B52CB1-50E9-48E1-AA10-08EC92D82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1975B5E-105D-468D-90AC-4880EE388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AEE04DFF-E160-47E2-B23F-CF2BAF0F5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117486C3-292C-4CCA-9427-4D89A59C5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9D7B34A0-FC86-4304-9314-4B7D689DE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65D35A47-5450-4D70-8AD1-B6C21EF03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DFE2295-3B79-4117-AB02-7741C19A0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F3354968-AA10-4DBE-83A3-8AD310C67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0B1EA6A4-A6FA-4AA8-BB98-2B9753286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A7414BB6-10DF-4E95-A57A-12867CE86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E3CADE51-81BE-40D8-A10A-7C1B6DC4B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7EC6C9D2-E37C-48A3-AEC4-5804D1E44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EE2774D8-AF44-496A-8C02-C3BB42E54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6E941BC3-E3C0-4109-A082-E9EFF2143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CBA27BEB-D346-49E9-9C0A-AE96A5F8E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0B20E91C-FB9F-450C-ADAB-1A3DFFE74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300278D5-46D8-41F0-AC24-F0F901AD7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308BC89A-DF17-488E-A945-635182DF7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743FCF19-EAA7-4B35-B959-62944764D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07EC7E31-F3C0-4ED5-B6E6-3F2E57490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3843A584-FBB2-447C-B59F-28FC4977C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18508A71-E43F-41A1-BFAD-0E4F68BFF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20860CF8-BB2C-4F3E-8994-6710710DA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481AA798-141D-4883-BA8B-1F732074A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07EE2C96-AAD0-4870-A2D5-28845739C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D7B17A26-0013-41C0-9E3F-9D5A5271D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73A9D3C6-AC56-42B2-BA49-82BEC145C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8ED6E599-C6DD-4962-9126-66710AD4D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FDC48D32-0D46-4097-8F09-5BCADD5E5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6B5BC6F9-6BC6-423C-AEFE-7B6F3F155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BFAB4A30-28A0-47D4-A121-745AF9D8F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8E8438-36F3-4871-B28D-C43CED85B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EEA426C-9ABE-4C20-B94A-E0B74E1DA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4947278-D455-413F-AE6D-FA08F8222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9E712EBB-2EB1-4912-8265-F73723E79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A847246-7787-4303-96DD-0B2800173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531FE2F-E035-4C10-8E0F-D2D59E146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CEFC9266-AEAF-419C-BA1B-3F734AAD0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A31FF18-4011-4209-BBD7-81C559B11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474C575-47D9-4B29-B904-6EFF400E4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AF86EBF-CAF7-4262-BE24-4E397FE44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17E75C6-8363-4040-9559-2BE55E619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0FDB5B-2A10-445F-9082-D73B45E39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650CB86-996F-42F2-A81A-5A71D1766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60FCB3E-120F-45FC-A711-BE46DB411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024A788-9CAC-4DCF-BD85-97396E7B2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6487240-EBB7-4F2A-A417-68CA9DA42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E34DBAE-3DB4-45C6-85DF-743A5B5D7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51B2677-02BD-4D9B-83CD-D9C77D26C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1F6EF59-C442-42F6-B8B0-C16942531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F783680-776E-4BF0-A612-4B9D769A5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1D9BE7F-D7D2-4C10-B4AB-4ACE851B8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09F1FB3-49D8-4FDC-9573-42668C980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815E782-D1B7-4303-BEC0-F8E545CEF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181277B-2E36-4BF6-AB41-C02F34EA8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BDF5F9B-1774-4B07-950F-56F904984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8A1891C-3140-4FB2-B3EB-4CC9AEFFB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9A1F6FE-75F6-47F1-B4BF-7A5C4E77D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D1EB367-4122-44AA-B595-A9D8A7947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5F3E13D-04E3-4028-A115-F412102CD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FBC09B8-400D-44C8-989B-018895458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<sst xmlns="http://schemas.openxmlformats.org/spreadsheetml/2006/main" count="18064" uniqueCount="784">
  <si>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</si>
  <si>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</si>
  <si>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</si>
  <si>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</si>
  <si>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</si>
  <si>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</si>
  <si>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</si>
  <si>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</si>
  <si>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</si>
  <si>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</si>
  <si>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</si>
  <si>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</si>
  <si>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</si>
  <si>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</si>
  <si>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</si>
  <si>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</si>
  <si>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</si>
  <si>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</si>
  <si>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</si>
  <si>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</si>
  <si>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</si>
  <si>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</si>
  <si>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</si>
  <si>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</si>
  <si>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</si>
  <si>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</si>
  <si>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</si>
  <si>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</si>
  <si>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</si>
  <si>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</si>
  <si>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</si>
  <si>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</si>
  <si>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</si>
  <si>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</si>
  <si>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</si>
  <si>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</si>
  <si>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</si>
  <si>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</si>
  <si>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</si>
  <si>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</si>
  <si>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</si>
  <si>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</si>
  <si>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</si>
  <si>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</si>
  <si>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</si>
  <si>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</si>
  <si>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</si>
  <si>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</si>
  <si>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</si>
  <si>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</si>
  <si>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</si>
  <si>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</si>
  <si>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</si>
  <si>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</si>
  <si>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</si>
  <si>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</si>
  <si>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</si>
  <si>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</si>
  <si>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</si>
  <si>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</si>
  <si>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</si>
  <si>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</si>
  <si>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</si>
  <si>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</si>
  <si>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</si>
  <si>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</si>
  <si>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</si>
  <si>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</si>
  <si>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</si>
  <si>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</si>
  <si>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</si>
  <si>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</si>
  <si>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</si>
  <si>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</si>
  <si>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</si>
  <si>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</si>
  <si>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</si>
  <si>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</si>
  <si>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</si>
  <si>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</si>
  <si>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</si>
  <si>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</si>
  <si>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</si>
  <si>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</si>
  <si>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</si>
  <si>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</si>
  <si>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</si>
  <si>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</si>
  <si>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</si>
  <si>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</si>
  <si>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</si>
  <si>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</si>
  <si>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</si>
  <si>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</si>
  <si>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</si>
  <si>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</si>
  <si>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</si>
  <si>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</si>
  <si>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</si>
  <si>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</si>
  <si>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</si>
  <si>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</si>
  <si>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</si>
  <si>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</si>
  <si>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</si>
  <si>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</si>
  <si>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</si>
  <si>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</si>
  <si>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</si>
  <si>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</si>
  <si>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</si>
  <si>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</si>
  <si>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</si>
  <si>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</si>
  <si>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</si>
  <si>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</si>
  <si>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</si>
  <si>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</si>
  <si>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</si>
  <si>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</si>
  <si>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</si>
  <si>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</si>
  <si>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</si>
  <si>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</si>
  <si>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</si>
  <si>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</si>
  <si>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</si>
  <si>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</si>
  <si>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</si>
  <si>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</si>
  <si>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</si>
  <si>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</si>
  <si>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</si>
  <si>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</si>
  <si>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</si>
  <si>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</si>
  <si>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</si>
  <si>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</si>
  <si>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</si>
  <si>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</si>
  <si>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</si>
  <si>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</si>
  <si>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</si>
  <si>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</si>
  <si>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</si>
  <si>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</si>
  <si>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</si>
  <si>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</si>
  <si>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</si>
  <si>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</si>
  <si>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</si>
  <si>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</si>
  <si>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</si>
  <si>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</si>
  <si>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</si>
  <si>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</si>
  <si>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</si>
  <si>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</si>
  <si>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</si>
  <si>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</si>
  <si>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</si>
  <si>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</si>
  <si>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</si>
  <si>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</si>
  <si>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</si>
  <si>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</si>
  <si>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</si>
  <si>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</si>
  <si>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</si>
  <si>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</si>
  <si>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</si>
  <si>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</si>
  <si>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</si>
  <si>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</si>
  <si>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</si>
  <si>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</si>
  <si>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</si>
  <si>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</si>
  <si>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</si>
  <si>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</si>
  <si>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</si>
  <si>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</si>
  <si>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</si>
  <si>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</si>
  <si>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</si>
  <si>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</si>
  <si>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</si>
  <si>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</si>
  <si>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</si>
  <si>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</si>
  <si>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</si>
  <si>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</si>
  <si>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</si>
  <si>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</si>
  <si>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</si>
  <si>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</si>
  <si>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</si>
  <si>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</si>
  <si>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</si>
  <si>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</si>
  <si>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</si>
  <si>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</si>
  <si>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</si>
  <si>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</si>
  <si>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</si>
  <si>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</si>
  <si>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</si>
  <si>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</si>
  <si>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</si>
  <si>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</si>
  <si>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</si>
  <si>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</si>
  <si>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</si>
  <si>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</si>
  <si>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</si>
  <si>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</si>
  <si>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</si>
  <si>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20</t>
  </si>
  <si>
    <t>ISE</t>
  </si>
  <si>
    <t>Ion Selective Electrode</t>
  </si>
  <si>
    <t>Cl</t>
  </si>
  <si>
    <t>NiO</t>
  </si>
  <si>
    <t>Laser Ablation ICP-MS</t>
  </si>
  <si>
    <t>Aqua Regia Digestion (sample weights 10-50g)</t>
  </si>
  <si>
    <t>&lt; 0.05</t>
  </si>
  <si>
    <t>3-Acid Digestion (no HF)</t>
  </si>
  <si>
    <t>F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</si>
  <si>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</si>
  <si>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</si>
  <si>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</si>
  <si>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</si>
  <si>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</si>
  <si>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</si>
  <si>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</si>
  <si>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</si>
  <si>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</si>
  <si>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</si>
  <si>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</si>
  <si>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</si>
  <si>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</si>
  <si>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</si>
  <si>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Hg, ppm</t>
  </si>
  <si>
    <t>F,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</si>
  <si>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</si>
  <si>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</si>
  <si>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</si>
  <si>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</si>
  <si>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</si>
  <si>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</si>
  <si>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</si>
  <si>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</si>
  <si>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</si>
  <si>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</si>
  <si>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</si>
  <si>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</si>
  <si>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</si>
  <si>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</si>
  <si>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</si>
  <si>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</si>
  <si>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</si>
  <si>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</si>
  <si>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</si>
  <si>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</si>
  <si>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</si>
  <si>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</si>
  <si>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</si>
  <si>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</si>
  <si>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</si>
  <si>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</si>
  <si>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</si>
  <si>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</si>
  <si>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</si>
  <si>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</si>
  <si>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</si>
  <si>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</si>
  <si>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FA*MS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</si>
  <si>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</si>
  <si>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</si>
  <si>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</si>
  <si>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</si>
  <si>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</si>
  <si>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</si>
  <si>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</si>
  <si>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</si>
  <si>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</si>
  <si>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</si>
  <si>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</si>
  <si>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</si>
  <si>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</si>
  <si>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20g</t>
  </si>
  <si>
    <t>N.A.</t>
  </si>
  <si>
    <t>4A*MS</t>
  </si>
  <si>
    <t>4A*OES/MS</t>
  </si>
  <si>
    <t>Results from laboratory 2.23 were removed due to their 1 ppm reading resolution.</t>
  </si>
  <si>
    <t>&gt; 5000</t>
  </si>
  <si>
    <t>&gt; 1000</t>
  </si>
  <si>
    <t>Results from laboratories 2.01, 2.11, 2.12 and 2.24 were removed due to their 1 ppm reading resolution.</t>
  </si>
  <si>
    <t>&lt; 0.3</t>
  </si>
  <si>
    <t>Results from laboratories 2.06 and 2.12 were removed due to their 0.1 ppm reading resolution.</t>
  </si>
  <si>
    <t>Results from laboratory 2.11 were removed due to their 1 ppm reading resolution.</t>
  </si>
  <si>
    <t>4A*AAS</t>
  </si>
  <si>
    <t>&gt; 1</t>
  </si>
  <si>
    <t>&gt; 15</t>
  </si>
  <si>
    <t>&gt; 10</t>
  </si>
  <si>
    <t>Results from laboratories 2.12 and 2.22 were removed due to their 1 ppm reading resolution.</t>
  </si>
  <si>
    <t>Results from laboratories 2.02, 2.06, 2.08, 2.10, 2.12, 2.25 and 2.28 were removed due to their 0.1 ppm reading resolution.</t>
  </si>
  <si>
    <t>Results from laboratories 2.01, 2.06 and 2.24 were removed due to their 0.1 ppm reading resolution.</t>
  </si>
  <si>
    <t>Results from laboratory 2.06 were removed due to their 0.1 ppm reading resolution.</t>
  </si>
  <si>
    <t>Results from laboratories 2.06, 2.11, 2.23, 2.25 and 2.27 were removed due to their 1 ppm reading resolution.</t>
  </si>
  <si>
    <t>Results from laboratory 2.22 were removed due to their 1 ppm reading resolution.</t>
  </si>
  <si>
    <t>Results from laboratory 2.28 were removed due to their 0.1 ppm reading resolution.</t>
  </si>
  <si>
    <t>Results from laboratories 2.06 and 2.08 were removed due to their 1 ppm reading resolution.</t>
  </si>
  <si>
    <t>Results from laboratories 2.06 and 2.23 were removed due to their 1 ppm reading resolution.</t>
  </si>
  <si>
    <t>Results from laboratories 2.01, 2.06, 2.12 and 2.24 were removed due to their 0.1 ppm reading resolution.</t>
  </si>
  <si>
    <t>Results from laboratories 2.06 and 2.24 were removed due to their 0.1 ppm reading resolution.</t>
  </si>
  <si>
    <t>Results from laboratory 2.12 were removed due to their 0.1 ppm reading resolution.</t>
  </si>
  <si>
    <t>AR*OES</t>
  </si>
  <si>
    <t>0.5g</t>
  </si>
  <si>
    <t>0.2g</t>
  </si>
  <si>
    <t>01g</t>
  </si>
  <si>
    <t>0.25g</t>
  </si>
  <si>
    <t>0.4g</t>
  </si>
  <si>
    <t>Results from laboratories 2.06, 2.07, 2.08, 2.11, 2.16, 2.23 and 2.25 were removed due to their 0.1 ppm reading resolution._x000D_
Results from laboratory 2.12 were removed due to their 1 ppm reading resolution.</t>
  </si>
  <si>
    <t>Results from laboratories 2.05, 2.12 and 2.16 were removed due to their 0.1 ppm reading resolution.</t>
  </si>
  <si>
    <t>AR*OES/AAS</t>
  </si>
  <si>
    <t>0.1g</t>
  </si>
  <si>
    <t>Results from laboratory 2.12 were removed due to their 1 ppm reading resolution.</t>
  </si>
  <si>
    <t>Results from laboratories 2.06, 2.07, 2.11, 2.12, 2.25 and 2.27 were removed due to their 0.1 ppm reading resolution.</t>
  </si>
  <si>
    <t>&lt; 0.005</t>
  </si>
  <si>
    <t>Results from laboratories 2.07, 2.11, 2.23, 2.25 and 2.27 were removed due to their 1 ppm reading resolution.</t>
  </si>
  <si>
    <t>Results from laboratories 2.06, 2.08 and 2.12 were removed due to their 0.1 ppm reading resolution.</t>
  </si>
  <si>
    <t>Results from laboratory 2.08 were removed due to their 1 ppm reading resolution.</t>
  </si>
  <si>
    <t>PF*OES/MS</t>
  </si>
  <si>
    <t>Results from laboratories 2.08 and 2.25 were removed due to their 10 ppm reading resolution._x000D_
Results from laboratories 2.14, 2.15, 2.17, 2.18, 2.23, 2.24 and 2.26 were removed due to their 100 ppm reading resolution.</t>
  </si>
  <si>
    <t>&lt; 3</t>
  </si>
  <si>
    <t>&lt; 70</t>
  </si>
  <si>
    <t>Results from laboratories 2.06, 2.08 and 2.25 were removed due to their 10 ppm reading resolution._x000D_
Results from laboratories 2.16 and 2.18 were removed due to their 100 ppm reading resolution.</t>
  </si>
  <si>
    <t>Results from laboratory 2.25 were removed due to their 10 ppm reading resolution.</t>
  </si>
  <si>
    <t>&lt; 15</t>
  </si>
  <si>
    <t>Results from laboratories 2.01, 2.24 and 2.25 were removed due to their 10 ppm reading resolution.</t>
  </si>
  <si>
    <t>Results from laboratories 2.06, 2.08, 2.14, 2.15, 2.16, 2.17, 2.24 and 2.25 were removed due to their 10 ppm reading resolution.</t>
  </si>
  <si>
    <t>&lt; 300</t>
  </si>
  <si>
    <t>Results from laboratories 2.14, 2.15, 2.16, 2.17 and 2.26 were removed due to their 100 ppm reading resolution.</t>
  </si>
  <si>
    <t>&lt; 8</t>
  </si>
  <si>
    <t>&lt; 6</t>
  </si>
  <si>
    <t>Results from laboratory 2.26 were removed due to their 1 ppm reading resolution.</t>
  </si>
  <si>
    <t>Results from laboratories 2.23, 2.24 and 2.26 were removed due to their 100 ppm reading resolution.</t>
  </si>
  <si>
    <t>3A*OES</t>
  </si>
  <si>
    <t>3A*MS</t>
  </si>
  <si>
    <t>3A*OES/MS</t>
  </si>
  <si>
    <t>Results from laboratories 2.06 and 2.10 were removed due to their 1 ppm reading resolution.</t>
  </si>
  <si>
    <t>Results from laboratory 2.06 were removed due to their 100 ppm reading resolution.</t>
  </si>
  <si>
    <t>3A*AAS</t>
  </si>
  <si>
    <t>Results from laboratory 2.06 were removed due to their 10 ppm reading resolution.</t>
  </si>
  <si>
    <t>3.01</t>
  </si>
  <si>
    <t>Na2CO3*AAS</t>
  </si>
  <si>
    <t>CL1*COL</t>
  </si>
  <si>
    <t>VOL*TITR</t>
  </si>
  <si>
    <t>VOL*PTITR</t>
  </si>
  <si>
    <t>&lt; 200</t>
  </si>
  <si>
    <t>IS</t>
  </si>
  <si>
    <t>Results from laboratory 2.12 were removed due to their 100 ppm reading resolution.</t>
  </si>
  <si>
    <t>BV</t>
  </si>
  <si>
    <t>BV Geo</t>
  </si>
  <si>
    <t>Ankara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</si>
  <si>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</si>
  <si>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</si>
  <si>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</si>
  <si>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</si>
  <si>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</si>
  <si>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</si>
  <si>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</si>
  <si>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</si>
  <si>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3-acid (HNO3-HCIO4-HCI) digestion with atomic absorption spectroscopy</t>
  </si>
  <si>
    <t>3-acid (HNO3-HCIO4-HCI) digestion with inductively coupled plasma mass spectroscopy</t>
  </si>
  <si>
    <t>3-acid (HNO3-HCIO4-HCI) digestion with inductively coupled plasma optical emission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</si>
  <si>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</si>
  <si>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</si>
  <si>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</si>
  <si>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</si>
  <si>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</si>
  <si>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</si>
  <si>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</si>
  <si>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</si>
  <si>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</si>
  <si>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</si>
  <si>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</si>
  <si>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</si>
  <si>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</si>
  <si>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carbonate leach with colorimetry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</si>
  <si>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</si>
  <si>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</si>
  <si>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</si>
  <si>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</si>
  <si>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</si>
  <si>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</si>
  <si>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loss on ignition by thermogravimetric analysis</t>
  </si>
  <si>
    <t>sodium carbonate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</si>
  <si>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</si>
  <si>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</si>
  <si>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</si>
  <si>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</si>
  <si>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volumetric method with potentiometric titration</t>
  </si>
  <si>
    <t>volumetric method with titration</t>
  </si>
  <si>
    <t>Text Values:</t>
  </si>
  <si>
    <t>Insufficient Sample (Lab 2.28)</t>
  </si>
  <si>
    <t>Not Applicable (Lab 2.07)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</si>
  <si>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</si>
  <si>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</si>
  <si>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</si>
  <si>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</si>
  <si>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</si>
  <si>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</si>
  <si>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</si>
  <si>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</si>
  <si>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</si>
  <si>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</si>
  <si>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</si>
  <si>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</si>
  <si>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 Genalysis, Adelaide, SA,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</si>
  <si>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</si>
  <si>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</si>
  <si>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</si>
  <si>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</si>
  <si>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</si>
  <si>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</si>
  <si>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Australia Mineral Services, Perth, WA, Australia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</si>
  <si>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</si>
  <si>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</si>
  <si>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</si>
  <si>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</si>
  <si>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</si>
  <si>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</si>
  <si>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</si>
  <si>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</si>
  <si>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</si>
  <si>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</si>
  <si>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</si>
  <si>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</si>
  <si>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</si>
  <si>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</si>
  <si>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</si>
  <si>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</si>
  <si>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</si>
  <si>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</si>
  <si>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</si>
  <si>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</si>
  <si>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</si>
  <si>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</si>
  <si>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</si>
  <si>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</si>
  <si>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</si>
  <si>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</si>
  <si>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</si>
  <si>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</si>
  <si>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</si>
  <si>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</si>
  <si>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</si>
  <si>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</si>
  <si>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</si>
  <si>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</si>
  <si>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</si>
  <si>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</si>
  <si>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</si>
  <si>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</si>
  <si>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</si>
  <si>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</si>
  <si>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</si>
  <si>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</si>
  <si>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</si>
  <si>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</si>
  <si>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</si>
  <si>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</si>
  <si>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</si>
  <si>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</si>
  <si>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</si>
  <si>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</si>
  <si>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</si>
  <si>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</si>
  <si>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</si>
  <si>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</si>
  <si>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</si>
  <si>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</si>
  <si>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</si>
  <si>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</si>
  <si>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</si>
  <si>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</si>
  <si>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</si>
  <si>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</si>
  <si>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</si>
  <si>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</si>
  <si>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</si>
  <si>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</si>
  <si>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</si>
  <si>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</si>
  <si>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</si>
  <si>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</si>
  <si>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</si>
  <si>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</si>
  <si>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</si>
  <si>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</si>
  <si>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</si>
  <si>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Ba, Barium (ppm)</t>
  </si>
  <si>
    <t>Si, Silicon (wt.%)</t>
  </si>
  <si>
    <t>F, Fluorine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</si>
  <si>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</si>
  <si>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523b (Certified Value 1.05 ppm)</t>
  </si>
  <si>
    <t>Analytical results for Pd in OREAS 523b (Indicative Value 3.12 ppb)</t>
  </si>
  <si>
    <t>Analytical results for Pt in OREAS 523b (Indicative Value 1.68 ppb)</t>
  </si>
  <si>
    <t>Analytical results for Au in OREAS 523b (Certified Value 1.03 ppm)</t>
  </si>
  <si>
    <t>Analytical results for Ag in OREAS 523b (Certified Value 3.18 ppm)</t>
  </si>
  <si>
    <t>Analytical results for Al in OREAS 523b (Certified Value 5.32 wt.%)</t>
  </si>
  <si>
    <t>Analytical results for As in OREAS 523b (Certified Value 157 ppm)</t>
  </si>
  <si>
    <t>Analytical results for Ba in OREAS 523b (Indicative Value 198 ppm)</t>
  </si>
  <si>
    <t>Analytical results for Be in OREAS 523b (Certified Value 1.83 ppm)</t>
  </si>
  <si>
    <t>Analytical results for Bi in OREAS 523b (Certified Value 8.47 ppm)</t>
  </si>
  <si>
    <t>Analytical results for Ca in OREAS 523b (Certified Value 2.04 wt.%)</t>
  </si>
  <si>
    <t>Analytical results for Cd in OREAS 523b (Certified Value 0.4 ppm)</t>
  </si>
  <si>
    <t>Analytical results for Ce in OREAS 523b (Certified Value 100 ppm)</t>
  </si>
  <si>
    <t>Analytical results for Co in OREAS 523b (Certified Value 247 ppm)</t>
  </si>
  <si>
    <t>Analytical results for Cr in OREAS 523b (Certified Value 36.2 ppm)</t>
  </si>
  <si>
    <t>Analytical results for Cs in OREAS 523b (Certified Value 2.53 ppm)</t>
  </si>
  <si>
    <t>Analytical results for Cu in OREAS 523b (Certified Value 1.66 wt.%)</t>
  </si>
  <si>
    <t>Analytical results for Dy in OREAS 523b (Certified Value 3.86 ppm)</t>
  </si>
  <si>
    <t>Analytical results for Er in OREAS 523b (Certified Value 1.89 ppm)</t>
  </si>
  <si>
    <t>Analytical results for Eu in OREAS 523b (Certified Value 1.55 ppm)</t>
  </si>
  <si>
    <t>Analytical results for Fe in OREAS 523b (Certified Value 17.07 wt.%)</t>
  </si>
  <si>
    <t>Analytical results for Ga in OREAS 523b (Certified Value 17.3 ppm)</t>
  </si>
  <si>
    <t>Analytical results for Gd in OREAS 523b (Certified Value 5.2 ppm)</t>
  </si>
  <si>
    <t>Analytical results for Ge in OREAS 523b (Certified Value 0.23 ppm)</t>
  </si>
  <si>
    <t>Analytical results for Hf in OREAS 523b (Certified Value 4.94 ppm)</t>
  </si>
  <si>
    <t>Analytical results for Hg in OREAS 523b (Indicative Value &lt; 1 ppm)</t>
  </si>
  <si>
    <t>Analytical results for Ho in OREAS 523b (Certified Value 0.71 ppm)</t>
  </si>
  <si>
    <t>Analytical results for In in OREAS 523b (Certified Value 0.38 ppm)</t>
  </si>
  <si>
    <t>Analytical results for K in OREAS 523b (Certified Value 3.05 wt.%)</t>
  </si>
  <si>
    <t>Analytical results for La in OREAS 523b (Certified Value 77 ppm)</t>
  </si>
  <si>
    <t>Analytical results for Li in OREAS 523b (Certified Value 15.7 ppm)</t>
  </si>
  <si>
    <t>Analytical results for Lu in OREAS 523b (Certified Value 0.27 ppm)</t>
  </si>
  <si>
    <t>Analytical results for Mg in OREAS 523b (Certified Value 0.611 wt.%)</t>
  </si>
  <si>
    <t>Analytical results for Mn in OREAS 523b (Certified Value 0.175 wt.%)</t>
  </si>
  <si>
    <t>Analytical results for Mo in OREAS 523b (Certified Value 223 ppm)</t>
  </si>
  <si>
    <t>Analytical results for Na in OREAS 523b (Certified Value 1.24 wt.%)</t>
  </si>
  <si>
    <t>Analytical results for Nb in OREAS 523b (Certified Value 11.7 ppm)</t>
  </si>
  <si>
    <t>Analytical results for Nd in OREAS 523b (Certified Value 34 ppm)</t>
  </si>
  <si>
    <t>Analytical results for Ni in OREAS 523b (Certified Value 61 ppm)</t>
  </si>
  <si>
    <t>Analytical results for P in OREAS 523b (Certified Value 0.118 wt.%)</t>
  </si>
  <si>
    <t>Analytical results for Pb in OREAS 523b (Certified Value 141 ppm)</t>
  </si>
  <si>
    <t>Analytical results for Pr in OREAS 523b (Certified Value 9.92 ppm)</t>
  </si>
  <si>
    <t>Analytical results for Rb in OREAS 523b (Certified Value 109 ppm)</t>
  </si>
  <si>
    <t>Analytical results for Re in OREAS 523b (Certified Value 0.11 ppm)</t>
  </si>
  <si>
    <t>Analytical results for S in OREAS 523b (Certified Value 2.86 wt.%)</t>
  </si>
  <si>
    <t>Analytical results for Sb in OREAS 523b (Certified Value 4.55 ppm)</t>
  </si>
  <si>
    <t>Analytical results for Sc in OREAS 523b (Certified Value 8.82 ppm)</t>
  </si>
  <si>
    <t>Analytical results for Se in OREAS 523b (Certified Value 3.45 ppm)</t>
  </si>
  <si>
    <t>Analytical results for Sm in OREAS 523b (Certified Value 6.02 ppm)</t>
  </si>
  <si>
    <t>Analytical results for Sn in OREAS 523b (Certified Value 5.22 ppm)</t>
  </si>
  <si>
    <t>Analytical results for Sr in OREAS 523b (Certified Value 163 ppm)</t>
  </si>
  <si>
    <t>Analytical results for Ta in OREAS 523b (Certified Value 0.81 ppm)</t>
  </si>
  <si>
    <t>Analytical results for Tb in OREAS 523b (Certified Value 0.73 ppm)</t>
  </si>
  <si>
    <t>Analytical results for Te in OREAS 523b (Certified Value 1.17 ppm)</t>
  </si>
  <si>
    <t>Analytical results for Th in OREAS 523b (Certified Value 11.9 ppm)</t>
  </si>
  <si>
    <t>Analytical results for Ti in OREAS 523b (Certified Value 0.32 wt.%)</t>
  </si>
  <si>
    <t>Analytical results for Tl in OREAS 523b (Certified Value 0.68 ppm)</t>
  </si>
  <si>
    <t>Analytical results for Tm in OREAS 523b (Certified Value 0.27 ppm)</t>
  </si>
  <si>
    <t>Analytical results for U in OREAS 523b (Certified Value 18.3 ppm)</t>
  </si>
  <si>
    <t>Analytical results for V in OREAS 523b (Certified Value 105 ppm)</t>
  </si>
  <si>
    <t>Analytical results for W in OREAS 523b (Certified Value 23.7 ppm)</t>
  </si>
  <si>
    <t>Analytical results for Y in OREAS 523b (Certified Value 18.7 ppm)</t>
  </si>
  <si>
    <t>Analytical results for Yb in OREAS 523b (Certified Value 1.67 ppm)</t>
  </si>
  <si>
    <t>Analytical results for Zn in OREAS 523b (Certified Value 529 ppm)</t>
  </si>
  <si>
    <t>Analytical results for Zr in OREAS 523b (Certified Value 187 ppm)</t>
  </si>
  <si>
    <t>Analytical results for Ag in OREAS 523b (Certified Value 2.96 ppm)</t>
  </si>
  <si>
    <t>Analytical results for Al in OREAS 523b (Certified Value 0.939 wt.%)</t>
  </si>
  <si>
    <t>Analytical results for As in OREAS 523b (Certified Value 150 ppm)</t>
  </si>
  <si>
    <t>Analytical results for B in OREAS 523b (Indicative Value 7.08 ppm)</t>
  </si>
  <si>
    <t>Analytical results for Ba in OREAS 523b (Indicative Value 67 ppm)</t>
  </si>
  <si>
    <t>Analytical results for Be in OREAS 523b (Certified Value 0.77 ppm)</t>
  </si>
  <si>
    <t>Analytical results for Bi in OREAS 523b (Certified Value 8.3 ppm)</t>
  </si>
  <si>
    <t>Analytical results for Ca in OREAS 523b (Certified Value 1.75 wt.%)</t>
  </si>
  <si>
    <t>Analytical results for Cd in OREAS 523b (Certified Value 0.41 ppm)</t>
  </si>
  <si>
    <t>Analytical results for Ce in OREAS 523b (Certified Value 75 ppm)</t>
  </si>
  <si>
    <t>Analytical results for Co in OREAS 523b (Certified Value 242 ppm)</t>
  </si>
  <si>
    <t>Analytical results for Cr in OREAS 523b (Certified Value 24.2 ppm)</t>
  </si>
  <si>
    <t>Analytical results for Cs in OREAS 523b (Certified Value 0.61 ppm)</t>
  </si>
  <si>
    <t>Analytical results for Cu in OREAS 523b (Certified Value 1.67 wt.%)</t>
  </si>
  <si>
    <t>Analytical results for Dy in OREAS 523b (Indicative Value 2.55 ppm)</t>
  </si>
  <si>
    <t>Analytical results for Er in OREAS 523b (Indicative Value 1.25 ppm)</t>
  </si>
  <si>
    <t>Analytical results for Eu in OREAS 523b (Indicative Value 1.04 ppm)</t>
  </si>
  <si>
    <t>Analytical results for Fe in OREAS 523b (Certified Value 15.56 wt.%)</t>
  </si>
  <si>
    <t>Analytical results for Ga in OREAS 523b (Certified Value 7.52 ppm)</t>
  </si>
  <si>
    <t>Analytical results for Gd in OREAS 523b (Indicative Value 3.38 ppm)</t>
  </si>
  <si>
    <t>Analytical results for Ge in OREAS 523b (Certified Value 0.24 ppm)</t>
  </si>
  <si>
    <t>Analytical results for Hf in OREAS 523b (Certified Value 1.22 ppm)</t>
  </si>
  <si>
    <t>Analytical results for Hg in OREAS 523b (Certified Value 0.078 ppm)</t>
  </si>
  <si>
    <t>Analytical results for Ho in OREAS 523b (Indicative Value 0.47 ppm)</t>
  </si>
  <si>
    <t>Analytical results for In in OREAS 523b (Certified Value 0.34 ppm)</t>
  </si>
  <si>
    <t>Analytical results for K in OREAS 523b (Certified Value 0.368 wt.%)</t>
  </si>
  <si>
    <t>Analytical results for La in OREAS 523b (Certified Value 64 ppm)</t>
  </si>
  <si>
    <t>Analytical results for Li in OREAS 523b (Certified Value 7.76 ppm)</t>
  </si>
  <si>
    <t>Analytical results for Lu in OREAS 523b (Certified Value 0.16 ppm)</t>
  </si>
  <si>
    <t>Analytical results for Mg in OREAS 523b (Certified Value 0.534 wt.%)</t>
  </si>
  <si>
    <t>Analytical results for Mn in OREAS 523b (Certified Value 0.164 wt.%)</t>
  </si>
  <si>
    <t>Analytical results for Mo in OREAS 523b (Certified Value 217 ppm)</t>
  </si>
  <si>
    <t>Analytical results for Na in OREAS 523b (Certified Value 0.084 wt.%)</t>
  </si>
  <si>
    <t>Analytical results for Nb in OREAS 523b (Certified Value 0.69 ppm)</t>
  </si>
  <si>
    <t>Analytical results for Nd in OREAS 523b (Indicative Value 22.4 ppm)</t>
  </si>
  <si>
    <t>Analytical results for Ni in OREAS 523b (Certified Value 56 ppm)</t>
  </si>
  <si>
    <t>Analytical results for P in OREAS 523b (Certified Value 0.108 wt.%)</t>
  </si>
  <si>
    <t>Analytical results for Pb in OREAS 523b (Certified Value 118 ppm)</t>
  </si>
  <si>
    <t>Analytical results for Pd in OREAS 523b (Indicative Value &lt; 10 ppb)</t>
  </si>
  <si>
    <t>Analytical results for Pr in OREAS 523b (Indicative Value 6.61 ppm)</t>
  </si>
  <si>
    <t>Analytical results for Pt in OREAS 523b (Indicative Value 8.25 ppb)</t>
  </si>
  <si>
    <t>Analytical results for Rb in OREAS 523b (Certified Value 20.1 ppm)</t>
  </si>
  <si>
    <t>Analytical results for S in OREAS 523b (Certified Value 2.82 wt.%)</t>
  </si>
  <si>
    <t>Analytical results for Sb in OREAS 523b (Certified Value 2.96 ppm)</t>
  </si>
  <si>
    <t>Analytical results for Sc in OREAS 523b (Certified Value 5.21 ppm)</t>
  </si>
  <si>
    <t>Analytical results for Se in OREAS 523b (Certified Value 2.88 ppm)</t>
  </si>
  <si>
    <t>Analytical results for Sm in OREAS 523b (Indicative Value 3.78 ppm)</t>
  </si>
  <si>
    <t>Analytical results for Sn in OREAS 523b (Certified Value 3.19 ppm)</t>
  </si>
  <si>
    <t>Analytical results for Sr in OREAS 523b (Certified Value 37.9 ppm)</t>
  </si>
  <si>
    <t>Analytical results for Ta in OREAS 523b (Certified Value &lt; 0.05 ppm)</t>
  </si>
  <si>
    <t>Analytical results for Tb in OREAS 523b (Certified Value 0.48 ppm)</t>
  </si>
  <si>
    <t>Analytical results for Te in OREAS 523b (Certified Value 0.97 ppm)</t>
  </si>
  <si>
    <t>Analytical results for Th in OREAS 523b (Certified Value 8.41 ppm)</t>
  </si>
  <si>
    <t>Analytical results for Ti in OREAS 523b (Certified Value 0.089 wt.%)</t>
  </si>
  <si>
    <t>Analytical results for Tl in OREAS 523b (Certified Value 0.21 ppm)</t>
  </si>
  <si>
    <t>Analytical results for Tm in OREAS 523b (Indicative Value 0.14 ppm)</t>
  </si>
  <si>
    <t>Analytical results for U in OREAS 523b (Certified Value 15 ppm)</t>
  </si>
  <si>
    <t>Analytical results for V in OREAS 523b (Certified Value 97 ppm)</t>
  </si>
  <si>
    <t>Analytical results for W in OREAS 523b (Certified Value 16.3 ppm)</t>
  </si>
  <si>
    <t>Analytical results for Y in OREAS 523b (Certified Value 11.9 ppm)</t>
  </si>
  <si>
    <t>Analytical results for Yb in OREAS 523b (Certified Value 1.02 ppm)</t>
  </si>
  <si>
    <t>Analytical results for Zn in OREAS 523b (Certified Value 489 ppm)</t>
  </si>
  <si>
    <t>Analytical results for Zr in OREAS 523b (Certified Value 47.8 ppm)</t>
  </si>
  <si>
    <t>Analytical results for Ag in OREAS 523b (Indicative Value 3.15 ppm)</t>
  </si>
  <si>
    <t>Analytical results for Al in OREAS 523b (Certified Value 5.43 wt.%)</t>
  </si>
  <si>
    <t>Analytical results for As in OREAS 523b (Certified Value 149 ppm)</t>
  </si>
  <si>
    <t>Analytical results for B in OREAS 523b (Indicative Value 53 ppm)</t>
  </si>
  <si>
    <t>Analytical results for Ba in OREAS 523b (Certified Value 5816 ppm)</t>
  </si>
  <si>
    <t>Analytical results for Be in OREAS 523b (Certified Value &lt; 5 ppm)</t>
  </si>
  <si>
    <t>Analytical results for Bi in OREAS 523b (Certified Value 9.03 ppm)</t>
  </si>
  <si>
    <t>Analytical results for Ca in OREAS 523b (Certified Value 2.06 wt.%)</t>
  </si>
  <si>
    <t>Analytical results for Cd in OREAS 523b (Indicative Value 0.78 ppm)</t>
  </si>
  <si>
    <t>Analytical results for Ce in OREAS 523b (Certified Value 113 ppm)</t>
  </si>
  <si>
    <t>Analytical results for Co in OREAS 523b (Certified Value 249 ppm)</t>
  </si>
  <si>
    <t>Analytical results for Cr in OREAS 523b (Certified Value 56 ppm)</t>
  </si>
  <si>
    <t>Analytical results for Cs in OREAS 523b (Certified Value 2.56 ppm)</t>
  </si>
  <si>
    <t>Analytical results for Cu in OREAS 523b (Certified Value 1.68 wt.%)</t>
  </si>
  <si>
    <t>Analytical results for Dy in OREAS 523b (Certified Value 4.09 ppm)</t>
  </si>
  <si>
    <t>Analytical results for Er in OREAS 523b (Certified Value 1.99 ppm)</t>
  </si>
  <si>
    <t>Analytical results for Eu in OREAS 523b (Indicative Value 2.25 ppm)</t>
  </si>
  <si>
    <t>Analytical results for Fe in OREAS 523b (Certified Value 18.33 wt.%)</t>
  </si>
  <si>
    <t>Analytical results for Ga in OREAS 523b (Certified Value 17.4 ppm)</t>
  </si>
  <si>
    <t>Analytical results for Gd in OREAS 523b (Certified Value 5.17 ppm)</t>
  </si>
  <si>
    <t>Analytical results for Ge in OREAS 523b (Certified Value 2.23 ppm)</t>
  </si>
  <si>
    <t>Analytical results for Hf in OREAS 523b (Indicative Value 6.01 ppm)</t>
  </si>
  <si>
    <t>Analytical results for Hg in OREAS 523b (Indicative Value &lt; 5 ppm)</t>
  </si>
  <si>
    <t>Analytical results for Ho in OREAS 523b (Certified Value 0.8 ppm)</t>
  </si>
  <si>
    <t>Analytical results for In in OREAS 523b (Certified Value 0.39 ppm)</t>
  </si>
  <si>
    <t>Analytical results for K in OREAS 523b (Certified Value 3.11 wt.%)</t>
  </si>
  <si>
    <t>Analytical results for La in OREAS 523b (Certified Value 87 ppm)</t>
  </si>
  <si>
    <t>Analytical results for Li in OREAS 523b (Certified Value 17.4 ppm)</t>
  </si>
  <si>
    <t>Analytical results for Lu in OREAS 523b (Certified Value 0.3 ppm)</t>
  </si>
  <si>
    <t>Analytical results for Mg in OREAS 523b (Certified Value 0.638 wt.%)</t>
  </si>
  <si>
    <t>Analytical results for Mn in OREAS 523b (Certified Value 0.183 wt.%)</t>
  </si>
  <si>
    <t>Analytical results for Mo in OREAS 523b (Certified Value 228 ppm)</t>
  </si>
  <si>
    <t>Analytical results for Na in OREAS 523b (Indicative Value 0.075 wt.%)</t>
  </si>
  <si>
    <t>Analytical results for Nb in OREAS 523b (Certified Value 13.9 ppm)</t>
  </si>
  <si>
    <t>Analytical results for Nd in OREAS 523b (Certified Value 36 ppm)</t>
  </si>
  <si>
    <t>Analytical results for Ni in OREAS 523b (Certified Value 63 ppm)</t>
  </si>
  <si>
    <t>Analytical results for P in OREAS 523b (Certified Value 0.116 wt.%)</t>
  </si>
  <si>
    <t>Analytical results for Pr in OREAS 523b (Certified Value 9.96 ppm)</t>
  </si>
  <si>
    <t>Analytical results for Rb in OREAS 523b (Certified Value 111 ppm)</t>
  </si>
  <si>
    <t>Analytical results for Re in OREAS 523b (Indicative Value 0.1 ppm)</t>
  </si>
  <si>
    <t>Analytical results for S in OREAS 523b (Certified Value 2.99 wt.%)</t>
  </si>
  <si>
    <t>Analytical results for Sb in OREAS 523b (Certified Value 5.09 ppm)</t>
  </si>
  <si>
    <t>Analytical results for Sc in OREAS 523b (Indicative Value 7.15 ppm)</t>
  </si>
  <si>
    <t>Analytical results for Se in OREAS 523b (Indicative Value &lt; 20 ppm)</t>
  </si>
  <si>
    <t>Analytical results for Si in OREAS 523b (Certified Value 21.48 wt.%)</t>
  </si>
  <si>
    <t>Analytical results for Sm in OREAS 523b (Certified Value 6.29 ppm)</t>
  </si>
  <si>
    <t>Analytical results for Sn in OREAS 523b (Indicative Value &lt; 50 ppm)</t>
  </si>
  <si>
    <t>Analytical results for Sr in OREAS 523b (Certified Value 175 ppm)</t>
  </si>
  <si>
    <t>Analytical results for Ta in OREAS 523b (Certified Value 1.11 ppm)</t>
  </si>
  <si>
    <t>Analytical results for Tb in OREAS 523b (Certified Value 0.74 ppm)</t>
  </si>
  <si>
    <t>Analytical results for Te in OREAS 523b (Indicative Value &lt; 1 ppm)</t>
  </si>
  <si>
    <t>Analytical results for Th in OREAS 523b (Certified Value 13.4 ppm)</t>
  </si>
  <si>
    <t>Analytical results for Ti in OREAS 523b (Certified Value 0.37 wt.%)</t>
  </si>
  <si>
    <t>Analytical results for Tl in OREAS 523b (Certified Value 0.69 ppm)</t>
  </si>
  <si>
    <t>Analytical results for Tm in OREAS 523b (Certified Value 0.29 ppm)</t>
  </si>
  <si>
    <t>Analytical results for U in OREAS 523b (Certified Value 18.6 ppm)</t>
  </si>
  <si>
    <t>Analytical results for V in OREAS 523b (Certified Value 110 ppm)</t>
  </si>
  <si>
    <t>Analytical results for W in OREAS 523b (Certified Value 24.2 ppm)</t>
  </si>
  <si>
    <t>Analytical results for Y in OREAS 523b (Certified Value 20.9 ppm)</t>
  </si>
  <si>
    <t>Analytical results for Yb in OREAS 523b (Certified Value 1.82 ppm)</t>
  </si>
  <si>
    <t>Analytical results for Zn in OREAS 523b (Certified Value 540 ppm)</t>
  </si>
  <si>
    <t>Analytical results for Zr in OREAS 523b (Indicative Value 159 ppm)</t>
  </si>
  <si>
    <t>Analytical results for Ag in OREAS 523b (Certified Value 2.98 ppm)</t>
  </si>
  <si>
    <t>Analytical results for As in OREAS 523b (Certified Value 153 ppm)</t>
  </si>
  <si>
    <t>Analytical results for Co in OREAS 523b (Certified Value 241 ppm)</t>
  </si>
  <si>
    <t>Analytical results for Fe in OREAS 523b (Certified Value 16.15 wt.%)</t>
  </si>
  <si>
    <t>Analytical results for S in OREAS 523b (Certified Value 2.92 wt.%)</t>
  </si>
  <si>
    <t>Analytical results for C in OREAS 523b (Indicative Value 0.563 wt.%)</t>
  </si>
  <si>
    <t>Analytical results for S in OREAS 523b (Certified Value 2.98 wt.%)</t>
  </si>
  <si>
    <t>Analytical results for Cl in OREAS 523b (Indicative Value 191 ppm)</t>
  </si>
  <si>
    <t>Analytical results for F in OREAS 523b (Certified Value 805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</si>
  <si>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523b (Indicative Value 10.29 wt.%)</t>
    </r>
  </si>
  <si>
    <t>Analytical results for BaO in OREAS 523b (Indicative Value 7032 ppm)</t>
  </si>
  <si>
    <t>Analytical results for CaO in OREAS 523b (Indicative Value 2.88 wt.%)</t>
  </si>
  <si>
    <t>Analytical results for Cu in OREAS 523b (Indicative Value 1.56 wt.%)</t>
  </si>
  <si>
    <t>Analytical results for Fe in OREAS 523b (Indicative Value 18.36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</si>
  <si>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523b (Indicative Value 3.72 wt.%)</t>
    </r>
  </si>
  <si>
    <t>Analytical results for MgO in OREAS 523b (Indicative Value 1.08 wt.%)</t>
  </si>
  <si>
    <t>Analytical results for MnO in OREAS 523b (Indicative Value 0.237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</si>
  <si>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523b (Indicative Value 1.72 wt.%)</t>
    </r>
  </si>
  <si>
    <t>Analytical results for NiO in OREAS 523b (Indicative Value 82 ppm)</t>
  </si>
  <si>
    <t>Analytical results for P in OREAS 523b (Indicative Value 0.119 wt.%)</t>
  </si>
  <si>
    <t>Analytical results for Pb in OREAS 523b (Indicative Value 332 ppm)</t>
  </si>
  <si>
    <t>Analytical results for S in OREAS 523b (Indicative Value 2.84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</si>
  <si>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523b (Indicative Value 45.49 wt.%)</t>
    </r>
  </si>
  <si>
    <t>Analytical results for Sr in OREAS 523b (Indicative Value 133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</si>
  <si>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523b (Indicative Value 0.618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</si>
  <si>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523b (Indicative Value 192 ppm)</t>
    </r>
  </si>
  <si>
    <t>Analytical results for Zn in OREAS 523b (Indicative Value 809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</si>
  <si>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523b (Indicative Value 1261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</si>
  <si>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523b (Indicative Value 3.63 wt.%)</t>
    </r>
  </si>
  <si>
    <t>Analytical results for Ag in OREAS 523b (Indicative Value 3.2 ppm)</t>
  </si>
  <si>
    <t>Analytical results for As in OREAS 523b (Indicative Value 164 ppm)</t>
  </si>
  <si>
    <t>Analytical results for Ba in OREAS 523b (Indicative Value 5740 ppm)</t>
  </si>
  <si>
    <t>Analytical results for Be in OREAS 523b (Indicative Value 2.4 ppm)</t>
  </si>
  <si>
    <t>Analytical results for Bi in OREAS 523b (Indicative Value 8.66 ppm)</t>
  </si>
  <si>
    <t>Analytical results for Cd in OREAS 523b (Indicative Value 0.45 ppm)</t>
  </si>
  <si>
    <t>Analytical results for Ce in OREAS 523b (Indicative Value 104 ppm)</t>
  </si>
  <si>
    <t>Analytical results for Co in OREAS 523b (Indicative Value 248 ppm)</t>
  </si>
  <si>
    <t>Analytical results for Cr in OREAS 523b (Indicative Value 49 ppm)</t>
  </si>
  <si>
    <t>Analytical results for Cs in OREAS 523b (Indicative Value 2.49 ppm)</t>
  </si>
  <si>
    <t>Analytical results for Cu in OREAS 523b (Indicative Value 1.67 wt.%)</t>
  </si>
  <si>
    <t>Analytical results for Dy in OREAS 523b (Indicative Value 3.95 ppm)</t>
  </si>
  <si>
    <t>Analytical results for Er in OREAS 523b (Indicative Value 2.03 ppm)</t>
  </si>
  <si>
    <t>Analytical results for Eu in OREAS 523b (Indicative Value 1.51 ppm)</t>
  </si>
  <si>
    <t>Analytical results for Ga in OREAS 523b (Indicative Value 16.7 ppm)</t>
  </si>
  <si>
    <t>Analytical results for Gd in OREAS 523b (Indicative Value 5.03 ppm)</t>
  </si>
  <si>
    <t>Analytical results for Ge in OREAS 523b (Indicative Value 2 ppm)</t>
  </si>
  <si>
    <t>Analytical results for Hf in OREAS 523b (Indicative Value 6.03 ppm)</t>
  </si>
  <si>
    <t>Analytical results for Ho in OREAS 523b (Indicative Value 0.76 ppm)</t>
  </si>
  <si>
    <t>Analytical results for In in OREAS 523b (Indicative Value 0.33 ppm)</t>
  </si>
  <si>
    <t>Analytical results for La in OREAS 523b (Indicative Value 86 ppm)</t>
  </si>
  <si>
    <t>Analytical results for Lu in OREAS 523b (Indicative Value 0.28 ppm)</t>
  </si>
  <si>
    <t>Analytical results for Mn in OREAS 523b (Indicative Value 0.182 wt.%)</t>
  </si>
  <si>
    <t>Analytical results for Mo in OREAS 523b (Indicative Value 218 ppm)</t>
  </si>
  <si>
    <t>Analytical results for Nb in OREAS 523b (Indicative Value 13.7 ppm)</t>
  </si>
  <si>
    <t>Analytical results for Nd in OREAS 523b (Indicative Value 34.9 ppm)</t>
  </si>
  <si>
    <t>Analytical results for Ni in OREAS 523b (Indicative Value 66 ppm)</t>
  </si>
  <si>
    <t>Analytical results for Pb in OREAS 523b (Indicative Value 146 ppm)</t>
  </si>
  <si>
    <t>Analytical results for Pr in OREAS 523b (Indicative Value 10.4 ppm)</t>
  </si>
  <si>
    <t>Analytical results for Rb in OREAS 523b (Indicative Value 107 ppm)</t>
  </si>
  <si>
    <t>Analytical results for Sb in OREAS 523b (Indicative Value 5.1 ppm)</t>
  </si>
  <si>
    <t>Analytical results for Sc in OREAS 523b (Indicative Value 8.75 ppm)</t>
  </si>
  <si>
    <t>Analytical results for Se in OREAS 523b (Indicative Value &lt; 5 ppm)</t>
  </si>
  <si>
    <t>Analytical results for Sm in OREAS 523b (Indicative Value 6.12 ppm)</t>
  </si>
  <si>
    <t>Analytical results for Sn in OREAS 523b (Indicative Value 5.6 ppm)</t>
  </si>
  <si>
    <t>Analytical results for Sr in OREAS 523b (Indicative Value 166 ppm)</t>
  </si>
  <si>
    <t>Analytical results for Ta in OREAS 523b (Indicative Value 1.02 ppm)</t>
  </si>
  <si>
    <t>Analytical results for Tb in OREAS 523b (Indicative Value 0.73 ppm)</t>
  </si>
  <si>
    <t>Analytical results for Te in OREAS 523b (Indicative Value 1.2 ppm)</t>
  </si>
  <si>
    <t>Analytical results for Th in OREAS 523b (Indicative Value 12.5 ppm)</t>
  </si>
  <si>
    <t>Analytical results for Ti in OREAS 523b (Indicative Value 0.367 wt.%)</t>
  </si>
  <si>
    <t>Analytical results for Tl in OREAS 523b (Indicative Value 0.2 ppm)</t>
  </si>
  <si>
    <t>Analytical results for Tm in OREAS 523b (Indicative Value 0.3 ppm)</t>
  </si>
  <si>
    <t>Analytical results for U in OREAS 523b (Indicative Value 18.1 ppm)</t>
  </si>
  <si>
    <t>Analytical results for V in OREAS 523b (Indicative Value 108 ppm)</t>
  </si>
  <si>
    <t>Analytical results for W in OREAS 523b (Indicative Value 24.3 ppm)</t>
  </si>
  <si>
    <t>Analytical results for Y in OREAS 523b (Indicative Value 20.2 ppm)</t>
  </si>
  <si>
    <t>Analytical results for Yb in OREAS 523b (Indicative Value 1.91 ppm)</t>
  </si>
  <si>
    <t>Analytical results for Zn in OREAS 523b (Indicative Value 540 ppm)</t>
  </si>
  <si>
    <t>Analytical results for Zr in OREAS 523b (Indicative Value 222 ppm)</t>
  </si>
  <si>
    <t/>
  </si>
  <si>
    <t>Table 5. Participating Laboratory List used for OREAS 523b</t>
  </si>
  <si>
    <t>Table 4. Abbreviations used for OREAS 523b</t>
  </si>
  <si>
    <t>Table 3. Certified Values and Performance Gates for OREAS 523b</t>
  </si>
  <si>
    <t>Table 2. Indicative Values for OREAS 523b</t>
  </si>
  <si>
    <t>Table 1. Certified Values, Expanded Uncertainty and Tolerance Limits for OREAS 523b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</si>
  <si>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</si>
  <si>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</si>
  <si>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523b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</si>
</sst>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2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65" fontId="3" fillId="34" borderId="54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1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7</xdr:col>
      <xdr:colOff>353727</xdr:colOff>
      <xdr:row>189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8C82D-B98D-6568-C206-F463B99D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0617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341415</xdr:colOff>
      <xdr:row>1172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294F8B-7F6D-0AB0-7271-229534B2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2753476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1143</xdr:row>
      <xdr:rowOff>0</xdr:rowOff>
    </xdr:from>
    <xdr:to>
      <xdr:col>9</xdr:col>
      <xdr:colOff>369113</xdr:colOff>
      <xdr:row>1148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2DD79C-E775-8ADA-1354-089583207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341381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9</xdr:col>
      <xdr:colOff>381181</xdr:colOff>
      <xdr:row>135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6BC8C0-4C9C-A996-5C24-C9A5F3CF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21515294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341415</xdr:colOff>
      <xdr:row>42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2057D-399D-3E80-BC4F-786C44192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6109939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371577</xdr:colOff>
      <xdr:row>43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B614B-5706-1EB8-F013-57C7F7D3E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621126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343</xdr:row>
      <xdr:rowOff>0</xdr:rowOff>
    </xdr:from>
    <xdr:to>
      <xdr:col>9</xdr:col>
      <xdr:colOff>420959</xdr:colOff>
      <xdr:row>348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DE6ADA-0A59-8ECA-C77C-CA8DAD7A1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7244693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4FF476-FF0D-1492-C6EC-9D9A1D009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739B6-7929-196A-9840-6DD5DDDC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10</xdr:col>
      <xdr:colOff>401352</xdr:colOff>
      <xdr:row>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9E36D-C41A-FD69-B543-CB40F6AA1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8108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13</xdr:col>
      <xdr:colOff>144177</xdr:colOff>
      <xdr:row>189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0516FE-AA0B-01A9-D34F-DF753E96A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31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2</xdr:col>
      <xdr:colOff>5116227</xdr:colOff>
      <xdr:row>56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EC947-6975-A11D-BDE9-1ABBC826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81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9576D4-9248-1514-AF06-007C97491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F965FC-855C-3D21-69BF-A3DB4773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374064</xdr:colOff>
      <xdr:row>74</xdr:row>
      <xdr:rowOff>47342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6390E-B282-8E69-6840-C639CFC4B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1170030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382302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0B1C7D-09C7-2BDC-AA79-3F309C023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40067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9</xdr:col>
      <xdr:colOff>346855</xdr:colOff>
      <xdr:row>1124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E2563-5684-0B8A-298B-AF713DF6A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7980547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780</v>
      </c>
      <c r="C1" s="89"/>
      <c r="D1" s="89"/>
      <c r="E1" s="89"/>
      <c r="F1" s="89"/>
      <c r="G1" s="89"/>
      <c r="H1" s="73"/>
    </row>
    <row r="2" spans="1:8" ht="15.75" customHeight="1">
      <c r="A2" s="271"/>
      <c r="B2" s="269" t="s">
        <v>2</v>
      </c>
      <c r="C2" s="74" t="s">
        <v>67</v>
      </c>
      <c r="D2" s="267" t="s">
        <v>194</v>
      </c>
      <c r="E2" s="268"/>
      <c r="F2" s="267" t="s">
        <v>94</v>
      </c>
      <c r="G2" s="268"/>
      <c r="H2" s="81"/>
    </row>
    <row r="3" spans="1:8" ht="12.75">
      <c r="A3" s="271"/>
      <c r="B3" s="270"/>
      <c r="C3" s="72" t="s">
        <v>47</v>
      </c>
      <c r="D3" s="178" t="s">
        <v>68</v>
      </c>
      <c r="E3" s="39" t="s">
        <v>69</v>
      </c>
      <c r="F3" s="178" t="s">
        <v>68</v>
      </c>
      <c r="G3" s="39" t="s">
        <v>69</v>
      </c>
      <c r="H3" s="82"/>
    </row>
    <row r="4" spans="1:8" ht="15.75" customHeight="1">
      <c r="A4" s="94"/>
      <c r="B4" s="40" t="s">
        <v>214</v>
      </c>
      <c r="C4" s="180"/>
      <c r="D4" s="180"/>
      <c r="E4" s="180"/>
      <c r="F4" s="180"/>
      <c r="G4" s="179"/>
      <c r="H4" s="83"/>
    </row>
    <row r="5" spans="1:8" ht="15.75" customHeight="1">
      <c r="A5" s="94"/>
      <c r="B5" s="181" t="s">
        <v>441</v>
      </c>
      <c r="C5" s="242">
        <v>1.0526483832137397</v>
      </c>
      <c r="D5" s="243">
        <v>1.0428375017763853</v>
      </c>
      <c r="E5" s="244">
        <v>1.062459264651094</v>
      </c>
      <c r="F5" s="243">
        <v>1.0484963809380166</v>
      </c>
      <c r="G5" s="244">
        <v>1.0568003854894628</v>
      </c>
      <c r="H5" s="83"/>
    </row>
    <row r="6" spans="1:8" ht="15.75" customHeight="1">
      <c r="A6" s="94"/>
      <c r="B6" s="245" t="s">
        <v>223</v>
      </c>
      <c r="C6" s="180"/>
      <c r="D6" s="180"/>
      <c r="E6" s="180"/>
      <c r="F6" s="180"/>
      <c r="G6" s="179"/>
      <c r="H6" s="83"/>
    </row>
    <row r="7" spans="1:8" ht="15.75" customHeight="1">
      <c r="A7" s="94"/>
      <c r="B7" s="181" t="s">
        <v>441</v>
      </c>
      <c r="C7" s="242">
        <v>1.0283715294532831</v>
      </c>
      <c r="D7" s="243">
        <v>0.99480228319292963</v>
      </c>
      <c r="E7" s="244">
        <v>1.0619407757136365</v>
      </c>
      <c r="F7" s="243">
        <v>1.0239281344449811</v>
      </c>
      <c r="G7" s="244">
        <v>1.0328149244615852</v>
      </c>
      <c r="H7" s="83"/>
    </row>
    <row r="8" spans="1:8" ht="15.75" customHeight="1">
      <c r="A8" s="94"/>
      <c r="B8" s="245" t="s">
        <v>192</v>
      </c>
      <c r="C8" s="180"/>
      <c r="D8" s="180"/>
      <c r="E8" s="180"/>
      <c r="F8" s="180"/>
      <c r="G8" s="179"/>
      <c r="H8" s="83"/>
    </row>
    <row r="9" spans="1:8" ht="15.75" customHeight="1">
      <c r="A9" s="94"/>
      <c r="B9" s="181" t="s">
        <v>442</v>
      </c>
      <c r="C9" s="242">
        <v>3.1788598646969604</v>
      </c>
      <c r="D9" s="243">
        <v>3.0017709103780179</v>
      </c>
      <c r="E9" s="244">
        <v>3.3559488190159028</v>
      </c>
      <c r="F9" s="243">
        <v>3.1063428826998041</v>
      </c>
      <c r="G9" s="244">
        <v>3.2513768466941166</v>
      </c>
      <c r="H9" s="83"/>
    </row>
    <row r="10" spans="1:8" ht="15.75" customHeight="1">
      <c r="A10" s="94"/>
      <c r="B10" s="181" t="s">
        <v>443</v>
      </c>
      <c r="C10" s="242">
        <v>5.3198192714902754</v>
      </c>
      <c r="D10" s="243">
        <v>5.1462703191857084</v>
      </c>
      <c r="E10" s="244">
        <v>5.4933682237948425</v>
      </c>
      <c r="F10" s="243">
        <v>5.2190407098612956</v>
      </c>
      <c r="G10" s="244">
        <v>5.4205978331192552</v>
      </c>
      <c r="H10" s="83"/>
    </row>
    <row r="11" spans="1:8" ht="15.75" customHeight="1">
      <c r="A11" s="94"/>
      <c r="B11" s="181" t="s">
        <v>444</v>
      </c>
      <c r="C11" s="241">
        <v>157.00435346803388</v>
      </c>
      <c r="D11" s="246">
        <v>149.83819535976642</v>
      </c>
      <c r="E11" s="247">
        <v>164.17051157630135</v>
      </c>
      <c r="F11" s="246">
        <v>152.66862774947182</v>
      </c>
      <c r="G11" s="247">
        <v>161.34007918659594</v>
      </c>
      <c r="H11" s="83"/>
    </row>
    <row r="12" spans="1:8" ht="15.75" customHeight="1">
      <c r="A12" s="94"/>
      <c r="B12" s="181" t="s">
        <v>445</v>
      </c>
      <c r="C12" s="242">
        <v>1.8305782808186966</v>
      </c>
      <c r="D12" s="243">
        <v>1.7066175226220239</v>
      </c>
      <c r="E12" s="244">
        <v>1.9545390390153692</v>
      </c>
      <c r="F12" s="243">
        <v>1.7683066129910732</v>
      </c>
      <c r="G12" s="244">
        <v>1.8928499486463199</v>
      </c>
      <c r="H12" s="83"/>
    </row>
    <row r="13" spans="1:8" ht="15.75" customHeight="1">
      <c r="A13" s="94"/>
      <c r="B13" s="181" t="s">
        <v>446</v>
      </c>
      <c r="C13" s="242">
        <v>8.4738553555429252</v>
      </c>
      <c r="D13" s="243">
        <v>8.0924457597279336</v>
      </c>
      <c r="E13" s="244">
        <v>8.8552649513579169</v>
      </c>
      <c r="F13" s="243">
        <v>8.1985453626352029</v>
      </c>
      <c r="G13" s="244">
        <v>8.7491653484506475</v>
      </c>
      <c r="H13" s="83"/>
    </row>
    <row r="14" spans="1:8" ht="15.75" customHeight="1">
      <c r="A14" s="94"/>
      <c r="B14" s="181" t="s">
        <v>447</v>
      </c>
      <c r="C14" s="242">
        <v>2.0442439026578709</v>
      </c>
      <c r="D14" s="243">
        <v>1.9755523264385868</v>
      </c>
      <c r="E14" s="244">
        <v>2.112935478877155</v>
      </c>
      <c r="F14" s="243">
        <v>2.0040092163720282</v>
      </c>
      <c r="G14" s="244">
        <v>2.0844785889437136</v>
      </c>
      <c r="H14" s="83"/>
    </row>
    <row r="15" spans="1:8" ht="15.75" customHeight="1">
      <c r="A15" s="94"/>
      <c r="B15" s="181" t="s">
        <v>448</v>
      </c>
      <c r="C15" s="242">
        <v>0.40189220062221315</v>
      </c>
      <c r="D15" s="243">
        <v>0.3575826363007461</v>
      </c>
      <c r="E15" s="244">
        <v>0.44620176494368019</v>
      </c>
      <c r="F15" s="243">
        <v>0.37862946034869704</v>
      </c>
      <c r="G15" s="244">
        <v>0.42515494089572925</v>
      </c>
      <c r="H15" s="83"/>
    </row>
    <row r="16" spans="1:8" ht="15.75" customHeight="1">
      <c r="A16" s="94"/>
      <c r="B16" s="181" t="s">
        <v>449</v>
      </c>
      <c r="C16" s="241">
        <v>99.781031735239026</v>
      </c>
      <c r="D16" s="246">
        <v>92.446626058577309</v>
      </c>
      <c r="E16" s="247">
        <v>107.11543741190074</v>
      </c>
      <c r="F16" s="246">
        <v>96.339679344295064</v>
      </c>
      <c r="G16" s="247">
        <v>103.22238412618299</v>
      </c>
      <c r="H16" s="83"/>
    </row>
    <row r="17" spans="1:8" ht="15.75" customHeight="1">
      <c r="A17" s="94"/>
      <c r="B17" s="181" t="s">
        <v>450</v>
      </c>
      <c r="C17" s="241">
        <v>247.04001176486634</v>
      </c>
      <c r="D17" s="246">
        <v>237.07390201221409</v>
      </c>
      <c r="E17" s="247">
        <v>257.00612151751858</v>
      </c>
      <c r="F17" s="246">
        <v>241.43739707413997</v>
      </c>
      <c r="G17" s="247">
        <v>252.6426264555927</v>
      </c>
      <c r="H17" s="83"/>
    </row>
    <row r="18" spans="1:8" ht="15.75" customHeight="1">
      <c r="A18" s="94"/>
      <c r="B18" s="181" t="s">
        <v>451</v>
      </c>
      <c r="C18" s="251">
        <v>36.248891673772668</v>
      </c>
      <c r="D18" s="252">
        <v>33.094684623110048</v>
      </c>
      <c r="E18" s="253">
        <v>39.403098724435289</v>
      </c>
      <c r="F18" s="252">
        <v>34.483596419521582</v>
      </c>
      <c r="G18" s="253">
        <v>38.014186928023754</v>
      </c>
      <c r="H18" s="83"/>
    </row>
    <row r="19" spans="1:8" ht="15.75" customHeight="1">
      <c r="A19" s="94"/>
      <c r="B19" s="181" t="s">
        <v>452</v>
      </c>
      <c r="C19" s="242">
        <v>2.5310954715937433</v>
      </c>
      <c r="D19" s="243">
        <v>2.4212361681592993</v>
      </c>
      <c r="E19" s="244">
        <v>2.6409547750281872</v>
      </c>
      <c r="F19" s="243">
        <v>2.4500921274112133</v>
      </c>
      <c r="G19" s="244">
        <v>2.6120988157762732</v>
      </c>
      <c r="H19" s="83"/>
    </row>
    <row r="20" spans="1:8" ht="15.75" customHeight="1">
      <c r="A20" s="94"/>
      <c r="B20" s="181" t="s">
        <v>453</v>
      </c>
      <c r="C20" s="242">
        <v>1.6611282722737604</v>
      </c>
      <c r="D20" s="243">
        <v>1.6284234768239825</v>
      </c>
      <c r="E20" s="244">
        <v>1.6938330677235383</v>
      </c>
      <c r="F20" s="243">
        <v>1.6383266478015452</v>
      </c>
      <c r="G20" s="244">
        <v>1.6839298967459755</v>
      </c>
      <c r="H20" s="83"/>
    </row>
    <row r="21" spans="1:8" ht="15.75" customHeight="1">
      <c r="A21" s="94"/>
      <c r="B21" s="181" t="s">
        <v>454</v>
      </c>
      <c r="C21" s="242">
        <v>3.8565485531348846</v>
      </c>
      <c r="D21" s="243">
        <v>3.6342618481224109</v>
      </c>
      <c r="E21" s="244">
        <v>4.0788352581473584</v>
      </c>
      <c r="F21" s="243">
        <v>3.7052096744094234</v>
      </c>
      <c r="G21" s="244">
        <v>4.0078874318603459</v>
      </c>
      <c r="H21" s="83"/>
    </row>
    <row r="22" spans="1:8" ht="15.75" customHeight="1">
      <c r="A22" s="94"/>
      <c r="B22" s="181" t="s">
        <v>455</v>
      </c>
      <c r="C22" s="242">
        <v>1.8896388620230644</v>
      </c>
      <c r="D22" s="243">
        <v>1.7225417614537424</v>
      </c>
      <c r="E22" s="244">
        <v>2.0567359625923864</v>
      </c>
      <c r="F22" s="243">
        <v>1.7963129602340129</v>
      </c>
      <c r="G22" s="244">
        <v>1.9829647638121159</v>
      </c>
      <c r="H22" s="83"/>
    </row>
    <row r="23" spans="1:8" ht="15.75" customHeight="1">
      <c r="A23" s="94"/>
      <c r="B23" s="181" t="s">
        <v>456</v>
      </c>
      <c r="C23" s="242">
        <v>1.5540560866843331</v>
      </c>
      <c r="D23" s="243">
        <v>1.417384733996399</v>
      </c>
      <c r="E23" s="244">
        <v>1.6907274393722673</v>
      </c>
      <c r="F23" s="243">
        <v>1.5027931013016891</v>
      </c>
      <c r="G23" s="244">
        <v>1.6053190720669772</v>
      </c>
      <c r="H23" s="83"/>
    </row>
    <row r="24" spans="1:8" ht="15.75" customHeight="1">
      <c r="A24" s="94"/>
      <c r="B24" s="181" t="s">
        <v>457</v>
      </c>
      <c r="C24" s="242">
        <v>17.066162227788841</v>
      </c>
      <c r="D24" s="243">
        <v>16.414490924582029</v>
      </c>
      <c r="E24" s="244">
        <v>17.717833530995652</v>
      </c>
      <c r="F24" s="243">
        <v>16.777217674447101</v>
      </c>
      <c r="G24" s="244">
        <v>17.35510678113058</v>
      </c>
      <c r="H24" s="83"/>
    </row>
    <row r="25" spans="1:8" ht="15.75" customHeight="1">
      <c r="A25" s="94"/>
      <c r="B25" s="181" t="s">
        <v>458</v>
      </c>
      <c r="C25" s="251">
        <v>17.275701654773375</v>
      </c>
      <c r="D25" s="252">
        <v>16.470883973701376</v>
      </c>
      <c r="E25" s="253">
        <v>18.080519335845374</v>
      </c>
      <c r="F25" s="252">
        <v>16.826814434605563</v>
      </c>
      <c r="G25" s="253">
        <v>17.724588874941187</v>
      </c>
      <c r="H25" s="83"/>
    </row>
    <row r="26" spans="1:8" ht="15.75" customHeight="1">
      <c r="A26" s="94"/>
      <c r="B26" s="181" t="s">
        <v>459</v>
      </c>
      <c r="C26" s="242">
        <v>5.1988758807279494</v>
      </c>
      <c r="D26" s="243">
        <v>4.8263353066885735</v>
      </c>
      <c r="E26" s="244">
        <v>5.5714164547673253</v>
      </c>
      <c r="F26" s="243">
        <v>5.0226417488065511</v>
      </c>
      <c r="G26" s="244">
        <v>5.3751100126493476</v>
      </c>
      <c r="H26" s="83"/>
    </row>
    <row r="27" spans="1:8" ht="15.75" customHeight="1">
      <c r="A27" s="94"/>
      <c r="B27" s="181" t="s">
        <v>460</v>
      </c>
      <c r="C27" s="242">
        <v>0.23083714667434158</v>
      </c>
      <c r="D27" s="243">
        <v>0.18793238085772421</v>
      </c>
      <c r="E27" s="244">
        <v>0.27374191249095892</v>
      </c>
      <c r="F27" s="243">
        <v>0.19165690482353512</v>
      </c>
      <c r="G27" s="244">
        <v>0.27001738852514806</v>
      </c>
      <c r="H27" s="83"/>
    </row>
    <row r="28" spans="1:8" ht="15.75" customHeight="1">
      <c r="A28" s="94"/>
      <c r="B28" s="181" t="s">
        <v>461</v>
      </c>
      <c r="C28" s="242">
        <v>4.9379950069252629</v>
      </c>
      <c r="D28" s="243">
        <v>4.6706459502090869</v>
      </c>
      <c r="E28" s="244">
        <v>5.205344063641439</v>
      </c>
      <c r="F28" s="243">
        <v>4.7661581271138456</v>
      </c>
      <c r="G28" s="244">
        <v>5.1098318867366803</v>
      </c>
      <c r="H28" s="83"/>
    </row>
    <row r="29" spans="1:8" ht="15.75" customHeight="1">
      <c r="A29" s="94"/>
      <c r="B29" s="181" t="s">
        <v>462</v>
      </c>
      <c r="C29" s="242">
        <v>0.71256754670315681</v>
      </c>
      <c r="D29" s="243">
        <v>0.66258811486140445</v>
      </c>
      <c r="E29" s="244">
        <v>0.76254697854490916</v>
      </c>
      <c r="F29" s="243">
        <v>0.6731268754214943</v>
      </c>
      <c r="G29" s="244">
        <v>0.75200821798481932</v>
      </c>
      <c r="H29" s="84"/>
    </row>
    <row r="30" spans="1:8" ht="15.75" customHeight="1">
      <c r="A30" s="94"/>
      <c r="B30" s="181" t="s">
        <v>463</v>
      </c>
      <c r="C30" s="242">
        <v>0.37718795303688113</v>
      </c>
      <c r="D30" s="243">
        <v>0.35420967971256223</v>
      </c>
      <c r="E30" s="244">
        <v>0.40016622636120003</v>
      </c>
      <c r="F30" s="243">
        <v>0.36059060140903393</v>
      </c>
      <c r="G30" s="244">
        <v>0.39378530466472833</v>
      </c>
      <c r="H30" s="83"/>
    </row>
    <row r="31" spans="1:8" ht="15.75" customHeight="1">
      <c r="A31" s="94"/>
      <c r="B31" s="181" t="s">
        <v>464</v>
      </c>
      <c r="C31" s="242">
        <v>3.0455960200651195</v>
      </c>
      <c r="D31" s="243">
        <v>2.9504041026460004</v>
      </c>
      <c r="E31" s="244">
        <v>3.1407879374842387</v>
      </c>
      <c r="F31" s="243">
        <v>2.9580489879583993</v>
      </c>
      <c r="G31" s="244">
        <v>3.1331430521718397</v>
      </c>
      <c r="H31" s="83"/>
    </row>
    <row r="32" spans="1:8" ht="15.75" customHeight="1">
      <c r="A32" s="94"/>
      <c r="B32" s="181" t="s">
        <v>465</v>
      </c>
      <c r="C32" s="241">
        <v>77.007432024137714</v>
      </c>
      <c r="D32" s="246">
        <v>72.406491611729436</v>
      </c>
      <c r="E32" s="247">
        <v>81.608372436545991</v>
      </c>
      <c r="F32" s="246">
        <v>75.129778823827166</v>
      </c>
      <c r="G32" s="247">
        <v>78.885085224448261</v>
      </c>
      <c r="H32" s="83"/>
    </row>
    <row r="33" spans="1:8" ht="15.75" customHeight="1">
      <c r="A33" s="94"/>
      <c r="B33" s="181" t="s">
        <v>466</v>
      </c>
      <c r="C33" s="251">
        <v>15.722305735730407</v>
      </c>
      <c r="D33" s="252">
        <v>14.934578634302945</v>
      </c>
      <c r="E33" s="253">
        <v>16.510032837157869</v>
      </c>
      <c r="F33" s="252">
        <v>15.256438186928564</v>
      </c>
      <c r="G33" s="253">
        <v>16.188173284532247</v>
      </c>
      <c r="H33" s="83"/>
    </row>
    <row r="34" spans="1:8" ht="15.75" customHeight="1">
      <c r="A34" s="94"/>
      <c r="B34" s="181" t="s">
        <v>467</v>
      </c>
      <c r="C34" s="242">
        <v>0.27208192022893996</v>
      </c>
      <c r="D34" s="243">
        <v>0.24979593579008014</v>
      </c>
      <c r="E34" s="244">
        <v>0.29436790466779977</v>
      </c>
      <c r="F34" s="243">
        <v>0.25826418538177154</v>
      </c>
      <c r="G34" s="244">
        <v>0.28589965507610837</v>
      </c>
      <c r="H34" s="83"/>
    </row>
    <row r="35" spans="1:8" ht="15.75" customHeight="1">
      <c r="A35" s="94"/>
      <c r="B35" s="181" t="s">
        <v>468</v>
      </c>
      <c r="C35" s="240">
        <v>0.61064369706679789</v>
      </c>
      <c r="D35" s="255">
        <v>0.58974571051901592</v>
      </c>
      <c r="E35" s="256">
        <v>0.63154168361457985</v>
      </c>
      <c r="F35" s="255">
        <v>0.59547142136719722</v>
      </c>
      <c r="G35" s="256">
        <v>0.62581597276639855</v>
      </c>
      <c r="H35" s="83"/>
    </row>
    <row r="36" spans="1:8" ht="15.75" customHeight="1">
      <c r="A36" s="94"/>
      <c r="B36" s="181" t="s">
        <v>469</v>
      </c>
      <c r="C36" s="240">
        <v>0.1749097972435289</v>
      </c>
      <c r="D36" s="255">
        <v>0.16938689358819278</v>
      </c>
      <c r="E36" s="256">
        <v>0.18043270089886501</v>
      </c>
      <c r="F36" s="255">
        <v>0.17093934025546323</v>
      </c>
      <c r="G36" s="256">
        <v>0.17888025423159457</v>
      </c>
      <c r="H36" s="83"/>
    </row>
    <row r="37" spans="1:8" ht="15.75" customHeight="1">
      <c r="A37" s="94"/>
      <c r="B37" s="181" t="s">
        <v>470</v>
      </c>
      <c r="C37" s="241">
        <v>223.26741948651477</v>
      </c>
      <c r="D37" s="246">
        <v>214.02898554765534</v>
      </c>
      <c r="E37" s="247">
        <v>232.5058534253742</v>
      </c>
      <c r="F37" s="246">
        <v>217.69426163062414</v>
      </c>
      <c r="G37" s="247">
        <v>228.8405773424054</v>
      </c>
      <c r="H37" s="83"/>
    </row>
    <row r="38" spans="1:8" ht="15.75" customHeight="1">
      <c r="A38" s="94"/>
      <c r="B38" s="181" t="s">
        <v>471</v>
      </c>
      <c r="C38" s="242">
        <v>1.2444174352363411</v>
      </c>
      <c r="D38" s="243">
        <v>1.2050074243453024</v>
      </c>
      <c r="E38" s="244">
        <v>1.2838274461273798</v>
      </c>
      <c r="F38" s="243">
        <v>1.2183345200353872</v>
      </c>
      <c r="G38" s="244">
        <v>1.2705003504372949</v>
      </c>
      <c r="H38" s="83"/>
    </row>
    <row r="39" spans="1:8" ht="15.75" customHeight="1">
      <c r="A39" s="94"/>
      <c r="B39" s="181" t="s">
        <v>472</v>
      </c>
      <c r="C39" s="251">
        <v>11.740106066038374</v>
      </c>
      <c r="D39" s="252">
        <v>10.857240114722059</v>
      </c>
      <c r="E39" s="253">
        <v>12.622972017354689</v>
      </c>
      <c r="F39" s="252">
        <v>11.155474249383351</v>
      </c>
      <c r="G39" s="253">
        <v>12.324737882693396</v>
      </c>
      <c r="H39" s="83"/>
    </row>
    <row r="40" spans="1:8" ht="15.75" customHeight="1">
      <c r="A40" s="94"/>
      <c r="B40" s="181" t="s">
        <v>473</v>
      </c>
      <c r="C40" s="251">
        <v>34.043236240824776</v>
      </c>
      <c r="D40" s="252">
        <v>31.663746072821137</v>
      </c>
      <c r="E40" s="253">
        <v>36.42272640882841</v>
      </c>
      <c r="F40" s="252">
        <v>32.72355887529595</v>
      </c>
      <c r="G40" s="253">
        <v>35.362913606353601</v>
      </c>
      <c r="H40" s="83"/>
    </row>
    <row r="41" spans="1:8" ht="15.75" customHeight="1">
      <c r="A41" s="94"/>
      <c r="B41" s="181" t="s">
        <v>474</v>
      </c>
      <c r="C41" s="241">
        <v>60.803082964672441</v>
      </c>
      <c r="D41" s="246">
        <v>58.280370232144016</v>
      </c>
      <c r="E41" s="247">
        <v>63.325795697200867</v>
      </c>
      <c r="F41" s="246">
        <v>59.335545455174191</v>
      </c>
      <c r="G41" s="247">
        <v>62.270620474170691</v>
      </c>
      <c r="H41" s="83"/>
    </row>
    <row r="42" spans="1:8" ht="15.75" customHeight="1">
      <c r="A42" s="94"/>
      <c r="B42" s="181" t="s">
        <v>475</v>
      </c>
      <c r="C42" s="240">
        <v>0.11823097957433538</v>
      </c>
      <c r="D42" s="255">
        <v>0.1138182839565107</v>
      </c>
      <c r="E42" s="256">
        <v>0.12264367519216007</v>
      </c>
      <c r="F42" s="255">
        <v>0.11611075395083034</v>
      </c>
      <c r="G42" s="256">
        <v>0.12035120519784043</v>
      </c>
      <c r="H42" s="83"/>
    </row>
    <row r="43" spans="1:8" ht="15.75" customHeight="1">
      <c r="A43" s="94"/>
      <c r="B43" s="181" t="s">
        <v>476</v>
      </c>
      <c r="C43" s="241">
        <v>140.65584677913287</v>
      </c>
      <c r="D43" s="246">
        <v>134.56387632428095</v>
      </c>
      <c r="E43" s="247">
        <v>146.74781723398479</v>
      </c>
      <c r="F43" s="246">
        <v>136.48872168185457</v>
      </c>
      <c r="G43" s="247">
        <v>144.82297187641117</v>
      </c>
      <c r="H43" s="83"/>
    </row>
    <row r="44" spans="1:8" ht="15.75" customHeight="1">
      <c r="A44" s="94"/>
      <c r="B44" s="181" t="s">
        <v>477</v>
      </c>
      <c r="C44" s="242">
        <v>9.9214094424898089</v>
      </c>
      <c r="D44" s="243">
        <v>9.2926395785647991</v>
      </c>
      <c r="E44" s="244">
        <v>10.550179306414819</v>
      </c>
      <c r="F44" s="243">
        <v>9.5870931260451808</v>
      </c>
      <c r="G44" s="244">
        <v>10.255725758934437</v>
      </c>
      <c r="H44" s="83"/>
    </row>
    <row r="45" spans="1:8" ht="15.75" customHeight="1">
      <c r="A45" s="94"/>
      <c r="B45" s="181" t="s">
        <v>478</v>
      </c>
      <c r="C45" s="241">
        <v>109.17743792658555</v>
      </c>
      <c r="D45" s="246">
        <v>100.94098588980631</v>
      </c>
      <c r="E45" s="247">
        <v>117.4138899633648</v>
      </c>
      <c r="F45" s="246">
        <v>105.13950180128177</v>
      </c>
      <c r="G45" s="247">
        <v>113.21537405188934</v>
      </c>
      <c r="H45" s="83"/>
    </row>
    <row r="46" spans="1:8" ht="15.75" customHeight="1">
      <c r="A46" s="94"/>
      <c r="B46" s="181" t="s">
        <v>479</v>
      </c>
      <c r="C46" s="242">
        <v>0.1142606086549634</v>
      </c>
      <c r="D46" s="243">
        <v>0.10160583484934101</v>
      </c>
      <c r="E46" s="244">
        <v>0.12691538246058581</v>
      </c>
      <c r="F46" s="243">
        <v>0.10909317343655978</v>
      </c>
      <c r="G46" s="244">
        <v>0.11942804387336703</v>
      </c>
      <c r="H46" s="85"/>
    </row>
    <row r="47" spans="1:8" ht="15.75" customHeight="1">
      <c r="A47" s="94"/>
      <c r="B47" s="181" t="s">
        <v>480</v>
      </c>
      <c r="C47" s="242">
        <v>2.8613838940202014</v>
      </c>
      <c r="D47" s="243">
        <v>2.7717354179792064</v>
      </c>
      <c r="E47" s="244">
        <v>2.9510323700611965</v>
      </c>
      <c r="F47" s="243">
        <v>2.8161119338703582</v>
      </c>
      <c r="G47" s="244">
        <v>2.9066558541700447</v>
      </c>
      <c r="H47" s="85"/>
    </row>
    <row r="48" spans="1:8" ht="15.75" customHeight="1">
      <c r="A48" s="94"/>
      <c r="B48" s="181" t="s">
        <v>481</v>
      </c>
      <c r="C48" s="242">
        <v>4.5482524774537643</v>
      </c>
      <c r="D48" s="243">
        <v>4.2864274531948512</v>
      </c>
      <c r="E48" s="244">
        <v>4.8100775017126773</v>
      </c>
      <c r="F48" s="243">
        <v>4.3983525479237624</v>
      </c>
      <c r="G48" s="244">
        <v>4.6981524069837661</v>
      </c>
      <c r="H48" s="83"/>
    </row>
    <row r="49" spans="1:8" ht="15.75" customHeight="1">
      <c r="A49" s="94"/>
      <c r="B49" s="181" t="s">
        <v>482</v>
      </c>
      <c r="C49" s="242">
        <v>8.8203297362269986</v>
      </c>
      <c r="D49" s="243">
        <v>8.3177977195678086</v>
      </c>
      <c r="E49" s="244">
        <v>9.3228617528861886</v>
      </c>
      <c r="F49" s="243">
        <v>8.5263378267745225</v>
      </c>
      <c r="G49" s="244">
        <v>9.1143216456794747</v>
      </c>
      <c r="H49" s="83"/>
    </row>
    <row r="50" spans="1:8" ht="15.75" customHeight="1">
      <c r="A50" s="94"/>
      <c r="B50" s="181" t="s">
        <v>483</v>
      </c>
      <c r="C50" s="242">
        <v>3.4516338142096195</v>
      </c>
      <c r="D50" s="243">
        <v>2.558069502341668</v>
      </c>
      <c r="E50" s="244">
        <v>4.3451981260775705</v>
      </c>
      <c r="F50" s="243">
        <v>3.0991296744710826</v>
      </c>
      <c r="G50" s="244">
        <v>3.8041379539481563</v>
      </c>
      <c r="H50" s="83"/>
    </row>
    <row r="51" spans="1:8" ht="15.75" customHeight="1">
      <c r="A51" s="94"/>
      <c r="B51" s="181" t="s">
        <v>484</v>
      </c>
      <c r="C51" s="242">
        <v>6.0196361625457957</v>
      </c>
      <c r="D51" s="243">
        <v>5.4229191863363271</v>
      </c>
      <c r="E51" s="244">
        <v>6.6163531387552643</v>
      </c>
      <c r="F51" s="243">
        <v>5.7614375452295636</v>
      </c>
      <c r="G51" s="244">
        <v>6.2778347798620278</v>
      </c>
      <c r="H51" s="83"/>
    </row>
    <row r="52" spans="1:8" ht="15.75" customHeight="1">
      <c r="A52" s="94"/>
      <c r="B52" s="181" t="s">
        <v>485</v>
      </c>
      <c r="C52" s="242">
        <v>5.2234277332790899</v>
      </c>
      <c r="D52" s="243">
        <v>4.9155866471603051</v>
      </c>
      <c r="E52" s="244">
        <v>5.5312688193978747</v>
      </c>
      <c r="F52" s="243">
        <v>4.9859984276627678</v>
      </c>
      <c r="G52" s="244">
        <v>5.4608570388954121</v>
      </c>
      <c r="H52" s="83"/>
    </row>
    <row r="53" spans="1:8" ht="15.75" customHeight="1">
      <c r="A53" s="94"/>
      <c r="B53" s="181" t="s">
        <v>486</v>
      </c>
      <c r="C53" s="241">
        <v>163.04982674038229</v>
      </c>
      <c r="D53" s="246">
        <v>156.55740085607982</v>
      </c>
      <c r="E53" s="247">
        <v>169.54225262468475</v>
      </c>
      <c r="F53" s="246">
        <v>159.13949799958726</v>
      </c>
      <c r="G53" s="247">
        <v>166.96015548117731</v>
      </c>
      <c r="H53" s="83"/>
    </row>
    <row r="54" spans="1:8" ht="15.75" customHeight="1">
      <c r="A54" s="94"/>
      <c r="B54" s="181" t="s">
        <v>487</v>
      </c>
      <c r="C54" s="242">
        <v>0.81044677687019151</v>
      </c>
      <c r="D54" s="243">
        <v>0.72699705123169356</v>
      </c>
      <c r="E54" s="244">
        <v>0.89389650250868946</v>
      </c>
      <c r="F54" s="243">
        <v>0.77304019506966559</v>
      </c>
      <c r="G54" s="244">
        <v>0.84785335867071743</v>
      </c>
      <c r="H54" s="83"/>
    </row>
    <row r="55" spans="1:8" ht="15.75" customHeight="1">
      <c r="A55" s="94"/>
      <c r="B55" s="181" t="s">
        <v>488</v>
      </c>
      <c r="C55" s="242">
        <v>0.73163903517197915</v>
      </c>
      <c r="D55" s="243">
        <v>0.66681570487527786</v>
      </c>
      <c r="E55" s="244">
        <v>0.79646236546868043</v>
      </c>
      <c r="F55" s="243">
        <v>0.70413802065871767</v>
      </c>
      <c r="G55" s="244">
        <v>0.75914004968524063</v>
      </c>
      <c r="H55" s="83"/>
    </row>
    <row r="56" spans="1:8" ht="15.75" customHeight="1">
      <c r="A56" s="94"/>
      <c r="B56" s="181" t="s">
        <v>489</v>
      </c>
      <c r="C56" s="242">
        <v>1.1686798046463367</v>
      </c>
      <c r="D56" s="243">
        <v>1.0660115041727038</v>
      </c>
      <c r="E56" s="244">
        <v>1.2713481051199695</v>
      </c>
      <c r="F56" s="243">
        <v>1.0879247528823859</v>
      </c>
      <c r="G56" s="244">
        <v>1.2494348564102875</v>
      </c>
      <c r="H56" s="83"/>
    </row>
    <row r="57" spans="1:8" ht="15.75" customHeight="1">
      <c r="A57" s="94"/>
      <c r="B57" s="181" t="s">
        <v>490</v>
      </c>
      <c r="C57" s="251">
        <v>11.882511415782481</v>
      </c>
      <c r="D57" s="252">
        <v>11.036746814376341</v>
      </c>
      <c r="E57" s="253">
        <v>12.728276017188621</v>
      </c>
      <c r="F57" s="252">
        <v>11.445337351470172</v>
      </c>
      <c r="G57" s="253">
        <v>12.31968548009479</v>
      </c>
      <c r="H57" s="83"/>
    </row>
    <row r="58" spans="1:8" ht="15.75" customHeight="1">
      <c r="A58" s="94"/>
      <c r="B58" s="181" t="s">
        <v>491</v>
      </c>
      <c r="C58" s="240">
        <v>0.31962711442626485</v>
      </c>
      <c r="D58" s="255">
        <v>0.30449703575780701</v>
      </c>
      <c r="E58" s="256">
        <v>0.33475719309472268</v>
      </c>
      <c r="F58" s="255">
        <v>0.30936084271914643</v>
      </c>
      <c r="G58" s="256">
        <v>0.32989338613338326</v>
      </c>
      <c r="H58" s="83"/>
    </row>
    <row r="59" spans="1:8" ht="15.75" customHeight="1">
      <c r="A59" s="94"/>
      <c r="B59" s="181" t="s">
        <v>492</v>
      </c>
      <c r="C59" s="242">
        <v>0.68279038765709188</v>
      </c>
      <c r="D59" s="243">
        <v>0.64493838732112574</v>
      </c>
      <c r="E59" s="244">
        <v>0.72064238799305802</v>
      </c>
      <c r="F59" s="243">
        <v>0.66212979208798406</v>
      </c>
      <c r="G59" s="244">
        <v>0.7034509832261997</v>
      </c>
      <c r="H59" s="83"/>
    </row>
    <row r="60" spans="1:8" ht="15.75" customHeight="1">
      <c r="A60" s="94"/>
      <c r="B60" s="181" t="s">
        <v>493</v>
      </c>
      <c r="C60" s="242">
        <v>0.26619666666666669</v>
      </c>
      <c r="D60" s="243">
        <v>0.24548008989583397</v>
      </c>
      <c r="E60" s="244">
        <v>0.28691324343749941</v>
      </c>
      <c r="F60" s="243">
        <v>0.2478695394964904</v>
      </c>
      <c r="G60" s="244">
        <v>0.28452379383684301</v>
      </c>
      <c r="H60" s="83"/>
    </row>
    <row r="61" spans="1:8" ht="15.75" customHeight="1">
      <c r="A61" s="94"/>
      <c r="B61" s="181" t="s">
        <v>494</v>
      </c>
      <c r="C61" s="251">
        <v>18.271478364025501</v>
      </c>
      <c r="D61" s="252">
        <v>17.382023430244171</v>
      </c>
      <c r="E61" s="253">
        <v>19.160933297806832</v>
      </c>
      <c r="F61" s="252">
        <v>17.772004709789528</v>
      </c>
      <c r="G61" s="253">
        <v>18.770952018261475</v>
      </c>
      <c r="H61" s="83"/>
    </row>
    <row r="62" spans="1:8" ht="15.75" customHeight="1">
      <c r="A62" s="94"/>
      <c r="B62" s="181" t="s">
        <v>495</v>
      </c>
      <c r="C62" s="241">
        <v>104.89457975797343</v>
      </c>
      <c r="D62" s="246">
        <v>100.83555163721127</v>
      </c>
      <c r="E62" s="247">
        <v>108.9536078787356</v>
      </c>
      <c r="F62" s="246">
        <v>102.84475752552591</v>
      </c>
      <c r="G62" s="247">
        <v>106.94440199042096</v>
      </c>
      <c r="H62" s="83"/>
    </row>
    <row r="63" spans="1:8" ht="15.75" customHeight="1">
      <c r="A63" s="94"/>
      <c r="B63" s="181" t="s">
        <v>496</v>
      </c>
      <c r="C63" s="251">
        <v>23.729133280445733</v>
      </c>
      <c r="D63" s="252">
        <v>22.365456358916699</v>
      </c>
      <c r="E63" s="253">
        <v>25.092810201974768</v>
      </c>
      <c r="F63" s="252">
        <v>22.764801606322411</v>
      </c>
      <c r="G63" s="253">
        <v>24.693464954569055</v>
      </c>
      <c r="H63" s="83"/>
    </row>
    <row r="64" spans="1:8" ht="15.75" customHeight="1">
      <c r="A64" s="94"/>
      <c r="B64" s="181" t="s">
        <v>497</v>
      </c>
      <c r="C64" s="251">
        <v>18.68656423623138</v>
      </c>
      <c r="D64" s="252">
        <v>17.668931524854401</v>
      </c>
      <c r="E64" s="253">
        <v>19.704196947608359</v>
      </c>
      <c r="F64" s="252">
        <v>18.260286302541147</v>
      </c>
      <c r="G64" s="253">
        <v>19.112842169921613</v>
      </c>
      <c r="H64" s="83"/>
    </row>
    <row r="65" spans="1:8" ht="15.75" customHeight="1">
      <c r="A65" s="94"/>
      <c r="B65" s="181" t="s">
        <v>498</v>
      </c>
      <c r="C65" s="242">
        <v>1.6681339585802208</v>
      </c>
      <c r="D65" s="243">
        <v>1.5409403709112164</v>
      </c>
      <c r="E65" s="244">
        <v>1.7953275462492253</v>
      </c>
      <c r="F65" s="243">
        <v>1.6099137706153086</v>
      </c>
      <c r="G65" s="244">
        <v>1.7263541465451331</v>
      </c>
      <c r="H65" s="83"/>
    </row>
    <row r="66" spans="1:8" ht="15.75" customHeight="1">
      <c r="A66" s="94"/>
      <c r="B66" s="181" t="s">
        <v>499</v>
      </c>
      <c r="C66" s="241">
        <v>529.12337800576154</v>
      </c>
      <c r="D66" s="246">
        <v>515.90956757298079</v>
      </c>
      <c r="E66" s="247">
        <v>542.33718843854228</v>
      </c>
      <c r="F66" s="246">
        <v>520.5516207698862</v>
      </c>
      <c r="G66" s="247">
        <v>537.69513524163688</v>
      </c>
      <c r="H66" s="83"/>
    </row>
    <row r="67" spans="1:8" ht="15.75" customHeight="1">
      <c r="A67" s="94"/>
      <c r="B67" s="181" t="s">
        <v>500</v>
      </c>
      <c r="C67" s="241">
        <v>186.89892762527367</v>
      </c>
      <c r="D67" s="246">
        <v>179.57858142622902</v>
      </c>
      <c r="E67" s="247">
        <v>194.21927382431832</v>
      </c>
      <c r="F67" s="246">
        <v>183.00234302421615</v>
      </c>
      <c r="G67" s="247">
        <v>190.7955122263312</v>
      </c>
      <c r="H67" s="83"/>
    </row>
    <row r="68" spans="1:8" ht="15.75" customHeight="1">
      <c r="A68" s="94"/>
      <c r="B68" s="245" t="s">
        <v>215</v>
      </c>
      <c r="C68" s="180"/>
      <c r="D68" s="180"/>
      <c r="E68" s="180"/>
      <c r="F68" s="180"/>
      <c r="G68" s="179"/>
      <c r="H68" s="83"/>
    </row>
    <row r="69" spans="1:8" ht="15.75" customHeight="1">
      <c r="A69" s="94"/>
      <c r="B69" s="181" t="s">
        <v>442</v>
      </c>
      <c r="C69" s="242">
        <v>2.9608120470759887</v>
      </c>
      <c r="D69" s="243">
        <v>2.8521994006488627</v>
      </c>
      <c r="E69" s="244">
        <v>3.0694246935031146</v>
      </c>
      <c r="F69" s="243">
        <v>2.8803288427481921</v>
      </c>
      <c r="G69" s="244">
        <v>3.0412952514037852</v>
      </c>
      <c r="H69" s="83"/>
    </row>
    <row r="70" spans="1:8" ht="15.75" customHeight="1">
      <c r="A70" s="94"/>
      <c r="B70" s="181" t="s">
        <v>443</v>
      </c>
      <c r="C70" s="240">
        <v>0.93927360440394281</v>
      </c>
      <c r="D70" s="255">
        <v>0.90845648115864552</v>
      </c>
      <c r="E70" s="256">
        <v>0.97009072764924009</v>
      </c>
      <c r="F70" s="255">
        <v>0.92016800368476614</v>
      </c>
      <c r="G70" s="256">
        <v>0.95837920512311947</v>
      </c>
      <c r="H70" s="83"/>
    </row>
    <row r="71" spans="1:8" ht="15.75" customHeight="1">
      <c r="A71" s="94"/>
      <c r="B71" s="181" t="s">
        <v>444</v>
      </c>
      <c r="C71" s="241">
        <v>149.7020701513415</v>
      </c>
      <c r="D71" s="246">
        <v>145.47094243424272</v>
      </c>
      <c r="E71" s="247">
        <v>153.93319786844029</v>
      </c>
      <c r="F71" s="246">
        <v>146.51840980141804</v>
      </c>
      <c r="G71" s="247">
        <v>152.88573050126496</v>
      </c>
      <c r="H71" s="83"/>
    </row>
    <row r="72" spans="1:8" ht="15.75" customHeight="1">
      <c r="A72" s="94"/>
      <c r="B72" s="181" t="s">
        <v>445</v>
      </c>
      <c r="C72" s="242">
        <v>0.76920785567467131</v>
      </c>
      <c r="D72" s="243">
        <v>0.70918216310743432</v>
      </c>
      <c r="E72" s="244">
        <v>0.82923354824190831</v>
      </c>
      <c r="F72" s="243">
        <v>0.73968384293455181</v>
      </c>
      <c r="G72" s="244">
        <v>0.79873186841479082</v>
      </c>
      <c r="H72" s="83"/>
    </row>
    <row r="73" spans="1:8" ht="15.75" customHeight="1">
      <c r="A73" s="94"/>
      <c r="B73" s="181" t="s">
        <v>446</v>
      </c>
      <c r="C73" s="242">
        <v>8.2981676950226326</v>
      </c>
      <c r="D73" s="243">
        <v>7.9510619329154402</v>
      </c>
      <c r="E73" s="244">
        <v>8.6452734571298251</v>
      </c>
      <c r="F73" s="243">
        <v>8.0850122627187204</v>
      </c>
      <c r="G73" s="244">
        <v>8.5113231273265448</v>
      </c>
      <c r="H73" s="83"/>
    </row>
    <row r="74" spans="1:8" ht="15.75" customHeight="1">
      <c r="A74" s="94"/>
      <c r="B74" s="181" t="s">
        <v>447</v>
      </c>
      <c r="C74" s="242">
        <v>1.747655489590684</v>
      </c>
      <c r="D74" s="243">
        <v>1.6964038393468737</v>
      </c>
      <c r="E74" s="244">
        <v>1.7989071398344942</v>
      </c>
      <c r="F74" s="243">
        <v>1.7035335449614306</v>
      </c>
      <c r="G74" s="244">
        <v>1.7917774342199373</v>
      </c>
      <c r="H74" s="83"/>
    </row>
    <row r="75" spans="1:8" ht="15.75" customHeight="1">
      <c r="A75" s="94"/>
      <c r="B75" s="181" t="s">
        <v>448</v>
      </c>
      <c r="C75" s="242">
        <v>0.40614076345217054</v>
      </c>
      <c r="D75" s="243">
        <v>0.35842535940007919</v>
      </c>
      <c r="E75" s="244">
        <v>0.45385616750426189</v>
      </c>
      <c r="F75" s="243">
        <v>0.38339492009036619</v>
      </c>
      <c r="G75" s="244">
        <v>0.42888660681397489</v>
      </c>
      <c r="H75" s="83"/>
    </row>
    <row r="76" spans="1:8" ht="15.75" customHeight="1">
      <c r="A76" s="94"/>
      <c r="B76" s="181" t="s">
        <v>449</v>
      </c>
      <c r="C76" s="241">
        <v>74.694140533671202</v>
      </c>
      <c r="D76" s="246">
        <v>71.200782001885614</v>
      </c>
      <c r="E76" s="247">
        <v>78.187499065456791</v>
      </c>
      <c r="F76" s="246">
        <v>72.8098357417838</v>
      </c>
      <c r="G76" s="247">
        <v>76.578445325558604</v>
      </c>
      <c r="H76" s="83"/>
    </row>
    <row r="77" spans="1:8" ht="15.75" customHeight="1">
      <c r="A77" s="94"/>
      <c r="B77" s="181" t="s">
        <v>450</v>
      </c>
      <c r="C77" s="241">
        <v>242.00065778333712</v>
      </c>
      <c r="D77" s="246">
        <v>233.50017447657135</v>
      </c>
      <c r="E77" s="247">
        <v>250.50114109010289</v>
      </c>
      <c r="F77" s="246">
        <v>238.24832005848182</v>
      </c>
      <c r="G77" s="247">
        <v>245.75299550819241</v>
      </c>
      <c r="H77" s="83"/>
    </row>
    <row r="78" spans="1:8" ht="15.75" customHeight="1">
      <c r="A78" s="94"/>
      <c r="B78" s="181" t="s">
        <v>451</v>
      </c>
      <c r="C78" s="251">
        <v>24.173016751207818</v>
      </c>
      <c r="D78" s="252">
        <v>22.738206970199951</v>
      </c>
      <c r="E78" s="253">
        <v>25.607826532215686</v>
      </c>
      <c r="F78" s="252">
        <v>23.113799800676933</v>
      </c>
      <c r="G78" s="253">
        <v>25.232233701738704</v>
      </c>
      <c r="H78" s="83"/>
    </row>
    <row r="79" spans="1:8" ht="15.75" customHeight="1">
      <c r="A79" s="94"/>
      <c r="B79" s="181" t="s">
        <v>452</v>
      </c>
      <c r="C79" s="242">
        <v>0.61174600338675689</v>
      </c>
      <c r="D79" s="243">
        <v>0.56666815090806455</v>
      </c>
      <c r="E79" s="244">
        <v>0.65682385586544922</v>
      </c>
      <c r="F79" s="243">
        <v>0.59179929102638951</v>
      </c>
      <c r="G79" s="244">
        <v>0.63169271574712427</v>
      </c>
      <c r="H79" s="83"/>
    </row>
    <row r="80" spans="1:8" ht="15.75" customHeight="1">
      <c r="A80" s="94"/>
      <c r="B80" s="181" t="s">
        <v>453</v>
      </c>
      <c r="C80" s="242">
        <v>1.6666541364042324</v>
      </c>
      <c r="D80" s="243">
        <v>1.6391072912196172</v>
      </c>
      <c r="E80" s="244">
        <v>1.6942009815888477</v>
      </c>
      <c r="F80" s="243">
        <v>1.6436761193752842</v>
      </c>
      <c r="G80" s="244">
        <v>1.6896321534331806</v>
      </c>
      <c r="H80" s="83"/>
    </row>
    <row r="81" spans="1:8" ht="15.75" customHeight="1">
      <c r="A81" s="94"/>
      <c r="B81" s="181" t="s">
        <v>457</v>
      </c>
      <c r="C81" s="242">
        <v>15.561209349734614</v>
      </c>
      <c r="D81" s="243">
        <v>14.938791695495979</v>
      </c>
      <c r="E81" s="244">
        <v>16.18362700397325</v>
      </c>
      <c r="F81" s="243">
        <v>15.326215641535009</v>
      </c>
      <c r="G81" s="244">
        <v>15.796203057934219</v>
      </c>
      <c r="H81" s="83"/>
    </row>
    <row r="82" spans="1:8" ht="15.75" customHeight="1">
      <c r="A82" s="94"/>
      <c r="B82" s="181" t="s">
        <v>458</v>
      </c>
      <c r="C82" s="242">
        <v>7.5166078676528336</v>
      </c>
      <c r="D82" s="243">
        <v>7.0593934811688488</v>
      </c>
      <c r="E82" s="244">
        <v>7.9738222541368184</v>
      </c>
      <c r="F82" s="243">
        <v>7.2780373270770475</v>
      </c>
      <c r="G82" s="244">
        <v>7.7551784082286197</v>
      </c>
      <c r="H82" s="83"/>
    </row>
    <row r="83" spans="1:8" ht="15.75" customHeight="1">
      <c r="A83" s="94"/>
      <c r="B83" s="181" t="s">
        <v>460</v>
      </c>
      <c r="C83" s="242">
        <v>0.2448887139627807</v>
      </c>
      <c r="D83" s="243">
        <v>0.21640999506451</v>
      </c>
      <c r="E83" s="244">
        <v>0.27336743286105142</v>
      </c>
      <c r="F83" s="243">
        <v>0.21985363327946672</v>
      </c>
      <c r="G83" s="244">
        <v>0.26992379464609467</v>
      </c>
      <c r="H83" s="83"/>
    </row>
    <row r="84" spans="1:8" ht="15.75" customHeight="1">
      <c r="A84" s="94"/>
      <c r="B84" s="181" t="s">
        <v>461</v>
      </c>
      <c r="C84" s="242">
        <v>1.2169148168651458</v>
      </c>
      <c r="D84" s="243">
        <v>1.1464360494351564</v>
      </c>
      <c r="E84" s="244">
        <v>1.2873935842951352</v>
      </c>
      <c r="F84" s="243">
        <v>1.1720714954691902</v>
      </c>
      <c r="G84" s="244">
        <v>1.2617581382611014</v>
      </c>
      <c r="H84" s="83"/>
    </row>
    <row r="85" spans="1:8" ht="15.75" customHeight="1">
      <c r="A85" s="94"/>
      <c r="B85" s="181" t="s">
        <v>501</v>
      </c>
      <c r="C85" s="240">
        <v>7.8281666666666666E-2</v>
      </c>
      <c r="D85" s="255">
        <v>5.6274389783321638E-2</v>
      </c>
      <c r="E85" s="256">
        <v>0.10028894355001169</v>
      </c>
      <c r="F85" s="255">
        <v>7.1805679050446214E-2</v>
      </c>
      <c r="G85" s="256">
        <v>8.4757654282887118E-2</v>
      </c>
      <c r="H85" s="83"/>
    </row>
    <row r="86" spans="1:8" ht="15.75" customHeight="1">
      <c r="A86" s="94"/>
      <c r="B86" s="181" t="s">
        <v>463</v>
      </c>
      <c r="C86" s="242">
        <v>0.34029758394047616</v>
      </c>
      <c r="D86" s="243">
        <v>0.32194811537889401</v>
      </c>
      <c r="E86" s="244">
        <v>0.35864705250205831</v>
      </c>
      <c r="F86" s="243">
        <v>0.32541528902071076</v>
      </c>
      <c r="G86" s="244">
        <v>0.35517987886024155</v>
      </c>
      <c r="H86" s="83"/>
    </row>
    <row r="87" spans="1:8" ht="15.75" customHeight="1">
      <c r="A87" s="94"/>
      <c r="B87" s="181" t="s">
        <v>464</v>
      </c>
      <c r="C87" s="240">
        <v>0.36751494793024209</v>
      </c>
      <c r="D87" s="255">
        <v>0.35184621070247712</v>
      </c>
      <c r="E87" s="256">
        <v>0.38318368515800705</v>
      </c>
      <c r="F87" s="255">
        <v>0.3574807797082854</v>
      </c>
      <c r="G87" s="256">
        <v>0.37754911615219877</v>
      </c>
      <c r="H87" s="83"/>
    </row>
    <row r="88" spans="1:8" ht="15.75" customHeight="1">
      <c r="A88" s="94"/>
      <c r="B88" s="181" t="s">
        <v>465</v>
      </c>
      <c r="C88" s="241">
        <v>63.764154576499955</v>
      </c>
      <c r="D88" s="246">
        <v>59.762826809678167</v>
      </c>
      <c r="E88" s="247">
        <v>67.76548234332175</v>
      </c>
      <c r="F88" s="246">
        <v>62.353325938895956</v>
      </c>
      <c r="G88" s="247">
        <v>65.17498321410396</v>
      </c>
      <c r="H88" s="83"/>
    </row>
    <row r="89" spans="1:8" ht="15.75" customHeight="1">
      <c r="A89" s="94"/>
      <c r="B89" s="181" t="s">
        <v>466</v>
      </c>
      <c r="C89" s="242">
        <v>7.756610084453829</v>
      </c>
      <c r="D89" s="243">
        <v>7.4584328838538303</v>
      </c>
      <c r="E89" s="244">
        <v>8.0547872850538269</v>
      </c>
      <c r="F89" s="243">
        <v>7.5293312679912301</v>
      </c>
      <c r="G89" s="244">
        <v>7.983888900916428</v>
      </c>
      <c r="H89" s="83"/>
    </row>
    <row r="90" spans="1:8" ht="15.75" customHeight="1">
      <c r="A90" s="94"/>
      <c r="B90" s="181" t="s">
        <v>467</v>
      </c>
      <c r="C90" s="242">
        <v>0.1610763068827962</v>
      </c>
      <c r="D90" s="243">
        <v>0.14287240748336888</v>
      </c>
      <c r="E90" s="244">
        <v>0.17928020628222352</v>
      </c>
      <c r="F90" s="243" t="s">
        <v>95</v>
      </c>
      <c r="G90" s="244" t="s">
        <v>95</v>
      </c>
      <c r="H90" s="83"/>
    </row>
    <row r="91" spans="1:8" ht="15.75" customHeight="1">
      <c r="A91" s="94"/>
      <c r="B91" s="181" t="s">
        <v>468</v>
      </c>
      <c r="C91" s="240">
        <v>0.53367192835843102</v>
      </c>
      <c r="D91" s="255">
        <v>0.51265505696916869</v>
      </c>
      <c r="E91" s="256">
        <v>0.55468879974769336</v>
      </c>
      <c r="F91" s="255">
        <v>0.52407410762438889</v>
      </c>
      <c r="G91" s="256">
        <v>0.54326974909247316</v>
      </c>
      <c r="H91" s="83"/>
    </row>
    <row r="92" spans="1:8" ht="15.75" customHeight="1">
      <c r="A92" s="94"/>
      <c r="B92" s="181" t="s">
        <v>469</v>
      </c>
      <c r="C92" s="240">
        <v>0.16382370420279246</v>
      </c>
      <c r="D92" s="255">
        <v>0.15754650246852109</v>
      </c>
      <c r="E92" s="256">
        <v>0.17010090593706384</v>
      </c>
      <c r="F92" s="255">
        <v>0.16052670177154424</v>
      </c>
      <c r="G92" s="256">
        <v>0.16712070663404069</v>
      </c>
      <c r="H92" s="83"/>
    </row>
    <row r="93" spans="1:8" ht="15.75" customHeight="1">
      <c r="A93" s="94"/>
      <c r="B93" s="181" t="s">
        <v>470</v>
      </c>
      <c r="C93" s="241">
        <v>217.00813222652906</v>
      </c>
      <c r="D93" s="246">
        <v>208.38835878679217</v>
      </c>
      <c r="E93" s="247">
        <v>225.62790566626595</v>
      </c>
      <c r="F93" s="246">
        <v>212.74013334446627</v>
      </c>
      <c r="G93" s="247">
        <v>221.27613110859184</v>
      </c>
      <c r="H93" s="83"/>
    </row>
    <row r="94" spans="1:8" ht="15.75" customHeight="1">
      <c r="A94" s="94"/>
      <c r="B94" s="181" t="s">
        <v>471</v>
      </c>
      <c r="C94" s="240">
        <v>8.4291496316885692E-2</v>
      </c>
      <c r="D94" s="255">
        <v>7.8265767092239133E-2</v>
      </c>
      <c r="E94" s="256">
        <v>9.0317225541532251E-2</v>
      </c>
      <c r="F94" s="255">
        <v>8.1740433643707519E-2</v>
      </c>
      <c r="G94" s="256">
        <v>8.6842558990063864E-2</v>
      </c>
      <c r="H94" s="83"/>
    </row>
    <row r="95" spans="1:8" ht="15.75" customHeight="1">
      <c r="A95" s="94"/>
      <c r="B95" s="181" t="s">
        <v>472</v>
      </c>
      <c r="C95" s="242">
        <v>0.69146604464956196</v>
      </c>
      <c r="D95" s="243">
        <v>0.59451228745159801</v>
      </c>
      <c r="E95" s="244">
        <v>0.78841980184752591</v>
      </c>
      <c r="F95" s="243">
        <v>0.63794908967866715</v>
      </c>
      <c r="G95" s="244">
        <v>0.74498299962045678</v>
      </c>
      <c r="H95" s="83"/>
    </row>
    <row r="96" spans="1:8" ht="15.75" customHeight="1">
      <c r="A96" s="94"/>
      <c r="B96" s="181" t="s">
        <v>474</v>
      </c>
      <c r="C96" s="241">
        <v>55.74845143021679</v>
      </c>
      <c r="D96" s="246">
        <v>53.630895723425319</v>
      </c>
      <c r="E96" s="247">
        <v>57.86600713700826</v>
      </c>
      <c r="F96" s="246">
        <v>54.307003640860628</v>
      </c>
      <c r="G96" s="247">
        <v>57.189899219572951</v>
      </c>
      <c r="H96" s="83"/>
    </row>
    <row r="97" spans="1:8" ht="15.75" customHeight="1">
      <c r="A97" s="94"/>
      <c r="B97" s="181" t="s">
        <v>475</v>
      </c>
      <c r="C97" s="240">
        <v>0.10764986074130029</v>
      </c>
      <c r="D97" s="255">
        <v>0.10305406542517814</v>
      </c>
      <c r="E97" s="256">
        <v>0.11224565605742243</v>
      </c>
      <c r="F97" s="255">
        <v>0.10537464752893401</v>
      </c>
      <c r="G97" s="256">
        <v>0.10992507395366656</v>
      </c>
      <c r="H97" s="83"/>
    </row>
    <row r="98" spans="1:8" ht="15.75" customHeight="1">
      <c r="A98" s="94"/>
      <c r="B98" s="181" t="s">
        <v>476</v>
      </c>
      <c r="C98" s="241">
        <v>117.90827729023961</v>
      </c>
      <c r="D98" s="246">
        <v>112.49601331982662</v>
      </c>
      <c r="E98" s="247">
        <v>123.3205412606526</v>
      </c>
      <c r="F98" s="246">
        <v>114.90412088216344</v>
      </c>
      <c r="G98" s="247">
        <v>120.91243369831578</v>
      </c>
      <c r="H98" s="83"/>
    </row>
    <row r="99" spans="1:8" ht="15.75" customHeight="1">
      <c r="A99" s="94"/>
      <c r="B99" s="181" t="s">
        <v>478</v>
      </c>
      <c r="C99" s="251">
        <v>20.101539227585523</v>
      </c>
      <c r="D99" s="252">
        <v>19.009597855832279</v>
      </c>
      <c r="E99" s="253">
        <v>21.193480599338766</v>
      </c>
      <c r="F99" s="252">
        <v>19.405921894478187</v>
      </c>
      <c r="G99" s="253">
        <v>20.797156560692859</v>
      </c>
      <c r="H99" s="83"/>
    </row>
    <row r="100" spans="1:8" ht="15.75" customHeight="1">
      <c r="A100" s="94"/>
      <c r="B100" s="181" t="s">
        <v>479</v>
      </c>
      <c r="C100" s="242">
        <v>0.11402192436240324</v>
      </c>
      <c r="D100" s="243">
        <v>0.1067723111489214</v>
      </c>
      <c r="E100" s="244">
        <v>0.12127153757588509</v>
      </c>
      <c r="F100" s="243">
        <v>0.10986755100031209</v>
      </c>
      <c r="G100" s="244">
        <v>0.11817629772449439</v>
      </c>
      <c r="H100" s="83"/>
    </row>
    <row r="101" spans="1:8" ht="15.75" customHeight="1">
      <c r="A101" s="94"/>
      <c r="B101" s="181" t="s">
        <v>480</v>
      </c>
      <c r="C101" s="242">
        <v>2.8165004869291113</v>
      </c>
      <c r="D101" s="243">
        <v>2.7453399773695764</v>
      </c>
      <c r="E101" s="244">
        <v>2.8876609964886462</v>
      </c>
      <c r="F101" s="243">
        <v>2.7697104003520905</v>
      </c>
      <c r="G101" s="244">
        <v>2.863290573506132</v>
      </c>
      <c r="H101" s="83"/>
    </row>
    <row r="102" spans="1:8" ht="15.75" customHeight="1">
      <c r="A102" s="94"/>
      <c r="B102" s="181" t="s">
        <v>481</v>
      </c>
      <c r="C102" s="242">
        <v>2.9569379826836424</v>
      </c>
      <c r="D102" s="243">
        <v>2.7185363220611403</v>
      </c>
      <c r="E102" s="244">
        <v>3.1953396433061445</v>
      </c>
      <c r="F102" s="243">
        <v>2.850697204220054</v>
      </c>
      <c r="G102" s="244">
        <v>3.0631787611472308</v>
      </c>
      <c r="H102" s="83"/>
    </row>
    <row r="103" spans="1:8" ht="15.75" customHeight="1">
      <c r="A103" s="94"/>
      <c r="B103" s="181" t="s">
        <v>482</v>
      </c>
      <c r="C103" s="242">
        <v>5.2126662047537691</v>
      </c>
      <c r="D103" s="243">
        <v>4.9640041684550971</v>
      </c>
      <c r="E103" s="244">
        <v>5.4613282410524411</v>
      </c>
      <c r="F103" s="243">
        <v>5.0758891955040948</v>
      </c>
      <c r="G103" s="244">
        <v>5.3494432140034434</v>
      </c>
      <c r="H103" s="83"/>
    </row>
    <row r="104" spans="1:8" ht="15.75" customHeight="1">
      <c r="A104" s="94"/>
      <c r="B104" s="181" t="s">
        <v>483</v>
      </c>
      <c r="C104" s="242">
        <v>2.8756109582167895</v>
      </c>
      <c r="D104" s="243">
        <v>2.5438130119416935</v>
      </c>
      <c r="E104" s="244">
        <v>3.2074089044918854</v>
      </c>
      <c r="F104" s="243">
        <v>2.584581121572922</v>
      </c>
      <c r="G104" s="244">
        <v>3.166640794860657</v>
      </c>
      <c r="H104" s="83"/>
    </row>
    <row r="105" spans="1:8" ht="15.75" customHeight="1">
      <c r="A105" s="94"/>
      <c r="B105" s="181" t="s">
        <v>485</v>
      </c>
      <c r="C105" s="242">
        <v>3.1872599214283119</v>
      </c>
      <c r="D105" s="243">
        <v>2.9634336441012001</v>
      </c>
      <c r="E105" s="244">
        <v>3.4110861987554237</v>
      </c>
      <c r="F105" s="243">
        <v>3.0643806124792086</v>
      </c>
      <c r="G105" s="244">
        <v>3.3101392303774153</v>
      </c>
      <c r="H105" s="83"/>
    </row>
    <row r="106" spans="1:8" ht="15.75" customHeight="1">
      <c r="A106" s="94"/>
      <c r="B106" s="181" t="s">
        <v>486</v>
      </c>
      <c r="C106" s="251">
        <v>37.884538086112286</v>
      </c>
      <c r="D106" s="252">
        <v>35.218390779202693</v>
      </c>
      <c r="E106" s="253">
        <v>40.55068539302188</v>
      </c>
      <c r="F106" s="252">
        <v>36.918236399651171</v>
      </c>
      <c r="G106" s="253">
        <v>38.850839772573401</v>
      </c>
      <c r="H106" s="83"/>
    </row>
    <row r="107" spans="1:8" ht="15.75" customHeight="1">
      <c r="A107" s="94"/>
      <c r="B107" s="181" t="s">
        <v>487</v>
      </c>
      <c r="C107" s="240" t="s">
        <v>224</v>
      </c>
      <c r="D107" s="255" t="s">
        <v>95</v>
      </c>
      <c r="E107" s="256" t="s">
        <v>95</v>
      </c>
      <c r="F107" s="255" t="s">
        <v>95</v>
      </c>
      <c r="G107" s="256" t="s">
        <v>95</v>
      </c>
      <c r="H107" s="83"/>
    </row>
    <row r="108" spans="1:8" ht="15.75" customHeight="1">
      <c r="A108" s="94"/>
      <c r="B108" s="181" t="s">
        <v>488</v>
      </c>
      <c r="C108" s="242">
        <v>0.48456138152302553</v>
      </c>
      <c r="D108" s="243">
        <v>0.44934281035228818</v>
      </c>
      <c r="E108" s="244">
        <v>0.51977995269376287</v>
      </c>
      <c r="F108" s="243">
        <v>0.46247546512715804</v>
      </c>
      <c r="G108" s="244">
        <v>0.50664729791889296</v>
      </c>
      <c r="H108" s="83"/>
    </row>
    <row r="109" spans="1:8" ht="15.75" customHeight="1">
      <c r="A109" s="94"/>
      <c r="B109" s="181" t="s">
        <v>489</v>
      </c>
      <c r="C109" s="242">
        <v>0.97083960746554365</v>
      </c>
      <c r="D109" s="243">
        <v>0.84847804726638554</v>
      </c>
      <c r="E109" s="244">
        <v>1.0932011676647018</v>
      </c>
      <c r="F109" s="243">
        <v>0.90640048853023536</v>
      </c>
      <c r="G109" s="244">
        <v>1.0352787264008521</v>
      </c>
      <c r="H109" s="83"/>
    </row>
    <row r="110" spans="1:8" ht="15.75" customHeight="1">
      <c r="A110" s="94"/>
      <c r="B110" s="181" t="s">
        <v>490</v>
      </c>
      <c r="C110" s="242">
        <v>8.4118230641736371</v>
      </c>
      <c r="D110" s="243">
        <v>7.8952296097490828</v>
      </c>
      <c r="E110" s="244">
        <v>8.9284165185981923</v>
      </c>
      <c r="F110" s="243">
        <v>8.1494181284569045</v>
      </c>
      <c r="G110" s="244">
        <v>8.6742279998903697</v>
      </c>
      <c r="H110" s="83"/>
    </row>
    <row r="111" spans="1:8" ht="15.75" customHeight="1">
      <c r="A111" s="94"/>
      <c r="B111" s="181" t="s">
        <v>491</v>
      </c>
      <c r="C111" s="240">
        <v>8.8622345721681081E-2</v>
      </c>
      <c r="D111" s="255">
        <v>8.2848664763760446E-2</v>
      </c>
      <c r="E111" s="256">
        <v>9.4396026679601716E-2</v>
      </c>
      <c r="F111" s="255">
        <v>8.5653969883728906E-2</v>
      </c>
      <c r="G111" s="256">
        <v>9.1590721559633256E-2</v>
      </c>
      <c r="H111" s="83"/>
    </row>
    <row r="112" spans="1:8" ht="15.75" customHeight="1">
      <c r="A112" s="94"/>
      <c r="B112" s="181" t="s">
        <v>492</v>
      </c>
      <c r="C112" s="242">
        <v>0.21453240778730906</v>
      </c>
      <c r="D112" s="243">
        <v>0.20165077371765933</v>
      </c>
      <c r="E112" s="244">
        <v>0.22741404185695879</v>
      </c>
      <c r="F112" s="243">
        <v>0.20236891884642016</v>
      </c>
      <c r="G112" s="244">
        <v>0.22669589672819795</v>
      </c>
      <c r="H112" s="83"/>
    </row>
    <row r="113" spans="1:8" ht="15.75" customHeight="1">
      <c r="A113" s="94"/>
      <c r="B113" s="181" t="s">
        <v>494</v>
      </c>
      <c r="C113" s="251">
        <v>15.01602921459185</v>
      </c>
      <c r="D113" s="252">
        <v>14.216613782295006</v>
      </c>
      <c r="E113" s="253">
        <v>15.815444646888693</v>
      </c>
      <c r="F113" s="252">
        <v>14.472736771752968</v>
      </c>
      <c r="G113" s="253">
        <v>15.559321657430731</v>
      </c>
      <c r="H113" s="83"/>
    </row>
    <row r="114" spans="1:8" ht="15.75" customHeight="1">
      <c r="A114" s="94"/>
      <c r="B114" s="181" t="s">
        <v>495</v>
      </c>
      <c r="C114" s="241">
        <v>96.584989409104679</v>
      </c>
      <c r="D114" s="246">
        <v>92.922061347659067</v>
      </c>
      <c r="E114" s="247">
        <v>100.24791747055029</v>
      </c>
      <c r="F114" s="246">
        <v>94.745704390424109</v>
      </c>
      <c r="G114" s="247">
        <v>98.424274427785249</v>
      </c>
      <c r="H114" s="83"/>
    </row>
    <row r="115" spans="1:8" ht="15.75" customHeight="1">
      <c r="A115" s="94"/>
      <c r="B115" s="181" t="s">
        <v>496</v>
      </c>
      <c r="C115" s="251">
        <v>16.251919643787232</v>
      </c>
      <c r="D115" s="252">
        <v>15.2612922244116</v>
      </c>
      <c r="E115" s="253">
        <v>17.242547063162867</v>
      </c>
      <c r="F115" s="252">
        <v>15.597823577069386</v>
      </c>
      <c r="G115" s="253">
        <v>16.906015710505081</v>
      </c>
      <c r="H115" s="83"/>
    </row>
    <row r="116" spans="1:8" ht="15.75" customHeight="1">
      <c r="A116" s="94"/>
      <c r="B116" s="181" t="s">
        <v>497</v>
      </c>
      <c r="C116" s="251">
        <v>11.929913639557986</v>
      </c>
      <c r="D116" s="252">
        <v>11.432086288875089</v>
      </c>
      <c r="E116" s="253">
        <v>12.427740990240883</v>
      </c>
      <c r="F116" s="252">
        <v>11.635239177988826</v>
      </c>
      <c r="G116" s="253">
        <v>12.224588101127146</v>
      </c>
      <c r="H116" s="83"/>
    </row>
    <row r="117" spans="1:8" ht="15.75" customHeight="1">
      <c r="A117" s="94"/>
      <c r="B117" s="181" t="s">
        <v>498</v>
      </c>
      <c r="C117" s="242">
        <v>1.0207651052127509</v>
      </c>
      <c r="D117" s="243">
        <v>0.93262919825138457</v>
      </c>
      <c r="E117" s="244">
        <v>1.1089010121741172</v>
      </c>
      <c r="F117" s="243" t="s">
        <v>95</v>
      </c>
      <c r="G117" s="244" t="s">
        <v>95</v>
      </c>
      <c r="H117" s="83"/>
    </row>
    <row r="118" spans="1:8" ht="15.75" customHeight="1">
      <c r="A118" s="94"/>
      <c r="B118" s="181" t="s">
        <v>499</v>
      </c>
      <c r="C118" s="241">
        <v>489.38202336686436</v>
      </c>
      <c r="D118" s="246">
        <v>472.70957587023605</v>
      </c>
      <c r="E118" s="247">
        <v>506.05447086349267</v>
      </c>
      <c r="F118" s="246">
        <v>480.62451323542166</v>
      </c>
      <c r="G118" s="247">
        <v>498.13953349830706</v>
      </c>
      <c r="H118" s="83"/>
    </row>
    <row r="119" spans="1:8" ht="15.75" customHeight="1">
      <c r="A119" s="94"/>
      <c r="B119" s="181" t="s">
        <v>500</v>
      </c>
      <c r="C119" s="251">
        <v>47.80893826713983</v>
      </c>
      <c r="D119" s="252">
        <v>45.73636890877836</v>
      </c>
      <c r="E119" s="253">
        <v>49.8815076255013</v>
      </c>
      <c r="F119" s="252">
        <v>46.461729104215294</v>
      </c>
      <c r="G119" s="253">
        <v>49.156147430064365</v>
      </c>
      <c r="H119" s="83"/>
    </row>
    <row r="120" spans="1:8" ht="15.75" customHeight="1">
      <c r="A120" s="94"/>
      <c r="B120" s="245" t="s">
        <v>216</v>
      </c>
      <c r="C120" s="180"/>
      <c r="D120" s="180"/>
      <c r="E120" s="180"/>
      <c r="F120" s="180"/>
      <c r="G120" s="179"/>
      <c r="H120" s="83"/>
    </row>
    <row r="121" spans="1:8" ht="15.75" customHeight="1">
      <c r="A121" s="94"/>
      <c r="B121" s="181" t="s">
        <v>443</v>
      </c>
      <c r="C121" s="242">
        <v>5.4270817673315026</v>
      </c>
      <c r="D121" s="243">
        <v>5.2924393955742088</v>
      </c>
      <c r="E121" s="244">
        <v>5.5617241390887964</v>
      </c>
      <c r="F121" s="243">
        <v>5.3529357066424428</v>
      </c>
      <c r="G121" s="244">
        <v>5.5012278280205624</v>
      </c>
      <c r="H121" s="83"/>
    </row>
    <row r="122" spans="1:8" ht="15.75" customHeight="1">
      <c r="A122" s="94"/>
      <c r="B122" s="181" t="s">
        <v>444</v>
      </c>
      <c r="C122" s="241">
        <v>148.59455405890307</v>
      </c>
      <c r="D122" s="246">
        <v>132.12985001337884</v>
      </c>
      <c r="E122" s="247">
        <v>165.0592581044273</v>
      </c>
      <c r="F122" s="246">
        <v>143.67262269053958</v>
      </c>
      <c r="G122" s="247">
        <v>153.51648542726656</v>
      </c>
      <c r="H122" s="83"/>
    </row>
    <row r="123" spans="1:8" ht="15.75" customHeight="1">
      <c r="A123" s="94"/>
      <c r="B123" s="181" t="s">
        <v>502</v>
      </c>
      <c r="C123" s="241">
        <v>5815.7675492273593</v>
      </c>
      <c r="D123" s="246">
        <v>5653.8040910687541</v>
      </c>
      <c r="E123" s="247">
        <v>5977.7310073859644</v>
      </c>
      <c r="F123" s="246">
        <v>5713.6749585845637</v>
      </c>
      <c r="G123" s="247">
        <v>5917.8601398701549</v>
      </c>
      <c r="H123" s="83"/>
    </row>
    <row r="124" spans="1:8" ht="15.75" customHeight="1">
      <c r="A124" s="94"/>
      <c r="B124" s="181" t="s">
        <v>445</v>
      </c>
      <c r="C124" s="242" t="s">
        <v>109</v>
      </c>
      <c r="D124" s="243" t="s">
        <v>95</v>
      </c>
      <c r="E124" s="244" t="s">
        <v>95</v>
      </c>
      <c r="F124" s="243" t="s">
        <v>95</v>
      </c>
      <c r="G124" s="244" t="s">
        <v>95</v>
      </c>
      <c r="H124" s="83"/>
    </row>
    <row r="125" spans="1:8" ht="15.75" customHeight="1">
      <c r="A125" s="94"/>
      <c r="B125" s="181" t="s">
        <v>446</v>
      </c>
      <c r="C125" s="242">
        <v>9.0306205091767939</v>
      </c>
      <c r="D125" s="243">
        <v>8.3229953133782004</v>
      </c>
      <c r="E125" s="244">
        <v>9.7382457049753874</v>
      </c>
      <c r="F125" s="243">
        <v>8.6297306945088916</v>
      </c>
      <c r="G125" s="244">
        <v>9.4315103238446962</v>
      </c>
      <c r="H125" s="83"/>
    </row>
    <row r="126" spans="1:8" ht="15.75" customHeight="1">
      <c r="A126" s="94"/>
      <c r="B126" s="181" t="s">
        <v>447</v>
      </c>
      <c r="C126" s="242">
        <v>2.056713615250418</v>
      </c>
      <c r="D126" s="243">
        <v>1.9586906152247423</v>
      </c>
      <c r="E126" s="244">
        <v>2.1547366152760938</v>
      </c>
      <c r="F126" s="243">
        <v>2.0063931096925089</v>
      </c>
      <c r="G126" s="244">
        <v>2.107034120808327</v>
      </c>
      <c r="H126" s="83"/>
    </row>
    <row r="127" spans="1:8" ht="15.75" customHeight="1">
      <c r="A127" s="94"/>
      <c r="B127" s="181" t="s">
        <v>449</v>
      </c>
      <c r="C127" s="241">
        <v>112.7750317579641</v>
      </c>
      <c r="D127" s="246">
        <v>106.76585604634155</v>
      </c>
      <c r="E127" s="247">
        <v>118.78420746958665</v>
      </c>
      <c r="F127" s="246">
        <v>109.02420377886345</v>
      </c>
      <c r="G127" s="247">
        <v>116.52585973706475</v>
      </c>
      <c r="H127" s="83"/>
    </row>
    <row r="128" spans="1:8" ht="15.75" customHeight="1">
      <c r="A128" s="94"/>
      <c r="B128" s="181" t="s">
        <v>450</v>
      </c>
      <c r="C128" s="241">
        <v>248.6070409345125</v>
      </c>
      <c r="D128" s="246">
        <v>237.35379116564144</v>
      </c>
      <c r="E128" s="247">
        <v>259.86029070338355</v>
      </c>
      <c r="F128" s="246">
        <v>242.56617121963706</v>
      </c>
      <c r="G128" s="247">
        <v>254.64791064938794</v>
      </c>
      <c r="H128" s="83"/>
    </row>
    <row r="129" spans="1:8" ht="15.75" customHeight="1">
      <c r="A129" s="94"/>
      <c r="B129" s="181" t="s">
        <v>451</v>
      </c>
      <c r="C129" s="241">
        <v>55.753109141578278</v>
      </c>
      <c r="D129" s="246">
        <v>44.671402180375274</v>
      </c>
      <c r="E129" s="247">
        <v>66.834816102781275</v>
      </c>
      <c r="F129" s="246">
        <v>48.635882806909613</v>
      </c>
      <c r="G129" s="247">
        <v>62.870335476246943</v>
      </c>
      <c r="H129" s="83"/>
    </row>
    <row r="130" spans="1:8" ht="15.75" customHeight="1">
      <c r="A130" s="94"/>
      <c r="B130" s="181" t="s">
        <v>452</v>
      </c>
      <c r="C130" s="242">
        <v>2.5643599495880336</v>
      </c>
      <c r="D130" s="243">
        <v>2.3314283638279707</v>
      </c>
      <c r="E130" s="244">
        <v>2.7972915353480965</v>
      </c>
      <c r="F130" s="243">
        <v>2.4373297367209341</v>
      </c>
      <c r="G130" s="244">
        <v>2.6913901624551331</v>
      </c>
      <c r="H130" s="83"/>
    </row>
    <row r="131" spans="1:8" ht="15.75" customHeight="1">
      <c r="A131" s="94"/>
      <c r="B131" s="181" t="s">
        <v>453</v>
      </c>
      <c r="C131" s="242">
        <v>1.6757617675054832</v>
      </c>
      <c r="D131" s="243">
        <v>1.633491596230817</v>
      </c>
      <c r="E131" s="244">
        <v>1.7180319387801495</v>
      </c>
      <c r="F131" s="243">
        <v>1.649834681697901</v>
      </c>
      <c r="G131" s="244">
        <v>1.7016888533130654</v>
      </c>
      <c r="H131" s="83"/>
    </row>
    <row r="132" spans="1:8" ht="15.75" customHeight="1">
      <c r="A132" s="94"/>
      <c r="B132" s="181" t="s">
        <v>454</v>
      </c>
      <c r="C132" s="242">
        <v>4.0919099945378532</v>
      </c>
      <c r="D132" s="243">
        <v>3.6412818063960453</v>
      </c>
      <c r="E132" s="244">
        <v>4.5425381826796611</v>
      </c>
      <c r="F132" s="243">
        <v>3.89037620302858</v>
      </c>
      <c r="G132" s="244">
        <v>4.2934437860471268</v>
      </c>
      <c r="H132" s="83"/>
    </row>
    <row r="133" spans="1:8" ht="15.75" customHeight="1">
      <c r="A133" s="94"/>
      <c r="B133" s="181" t="s">
        <v>455</v>
      </c>
      <c r="C133" s="242">
        <v>1.9944892018189495</v>
      </c>
      <c r="D133" s="243">
        <v>1.8262327117817245</v>
      </c>
      <c r="E133" s="244">
        <v>2.1627456918561747</v>
      </c>
      <c r="F133" s="243">
        <v>1.8807854914974778</v>
      </c>
      <c r="G133" s="244">
        <v>2.1081929121404213</v>
      </c>
      <c r="H133" s="83"/>
    </row>
    <row r="134" spans="1:8" ht="15.75" customHeight="1">
      <c r="A134" s="94"/>
      <c r="B134" s="181" t="s">
        <v>457</v>
      </c>
      <c r="C134" s="242">
        <v>18.326199669819907</v>
      </c>
      <c r="D134" s="243">
        <v>17.937912285535035</v>
      </c>
      <c r="E134" s="244">
        <v>18.714487054104779</v>
      </c>
      <c r="F134" s="243">
        <v>18.094125234530491</v>
      </c>
      <c r="G134" s="244">
        <v>18.558274105109323</v>
      </c>
      <c r="H134" s="83"/>
    </row>
    <row r="135" spans="1:8" ht="15.75" customHeight="1">
      <c r="A135" s="94"/>
      <c r="B135" s="181" t="s">
        <v>458</v>
      </c>
      <c r="C135" s="251">
        <v>17.424899011707687</v>
      </c>
      <c r="D135" s="252">
        <v>16.046719206702566</v>
      </c>
      <c r="E135" s="253">
        <v>18.803078816712809</v>
      </c>
      <c r="F135" s="252">
        <v>16.386570002869458</v>
      </c>
      <c r="G135" s="253">
        <v>18.463228020545916</v>
      </c>
      <c r="H135" s="83"/>
    </row>
    <row r="136" spans="1:8" ht="15.75" customHeight="1">
      <c r="A136" s="94"/>
      <c r="B136" s="181" t="s">
        <v>459</v>
      </c>
      <c r="C136" s="242">
        <v>5.1684566638664586</v>
      </c>
      <c r="D136" s="243">
        <v>4.6661446491620513</v>
      </c>
      <c r="E136" s="244">
        <v>5.670768678570866</v>
      </c>
      <c r="F136" s="243">
        <v>4.9049823271329167</v>
      </c>
      <c r="G136" s="244">
        <v>5.4319310006000006</v>
      </c>
      <c r="H136" s="83"/>
    </row>
    <row r="137" spans="1:8" ht="15.75" customHeight="1">
      <c r="A137" s="94"/>
      <c r="B137" s="181" t="s">
        <v>460</v>
      </c>
      <c r="C137" s="242">
        <v>2.2276592828435589</v>
      </c>
      <c r="D137" s="243">
        <v>1.4967647855781623</v>
      </c>
      <c r="E137" s="244">
        <v>2.9585537801089554</v>
      </c>
      <c r="F137" s="243" t="s">
        <v>95</v>
      </c>
      <c r="G137" s="244" t="s">
        <v>95</v>
      </c>
      <c r="H137" s="83"/>
    </row>
    <row r="138" spans="1:8" ht="15.75" customHeight="1">
      <c r="A138" s="94"/>
      <c r="B138" s="181" t="s">
        <v>462</v>
      </c>
      <c r="C138" s="242">
        <v>0.80146676248077231</v>
      </c>
      <c r="D138" s="243">
        <v>0.74981218266126792</v>
      </c>
      <c r="E138" s="244">
        <v>0.8531213423002767</v>
      </c>
      <c r="F138" s="243">
        <v>0.74898577717723636</v>
      </c>
      <c r="G138" s="244">
        <v>0.85394774778430826</v>
      </c>
      <c r="H138" s="83"/>
    </row>
    <row r="139" spans="1:8" ht="15.75" customHeight="1">
      <c r="A139" s="94"/>
      <c r="B139" s="181" t="s">
        <v>463</v>
      </c>
      <c r="C139" s="242">
        <v>0.38596703111952896</v>
      </c>
      <c r="D139" s="243">
        <v>0.30591805840171449</v>
      </c>
      <c r="E139" s="244">
        <v>0.46601600383734343</v>
      </c>
      <c r="F139" s="243" t="s">
        <v>95</v>
      </c>
      <c r="G139" s="244" t="s">
        <v>95</v>
      </c>
      <c r="H139" s="83"/>
    </row>
    <row r="140" spans="1:8" ht="15.75" customHeight="1">
      <c r="A140" s="94"/>
      <c r="B140" s="181" t="s">
        <v>464</v>
      </c>
      <c r="C140" s="242">
        <v>3.1054317254949573</v>
      </c>
      <c r="D140" s="243">
        <v>3.0039139437314648</v>
      </c>
      <c r="E140" s="244">
        <v>3.2069495072584497</v>
      </c>
      <c r="F140" s="243">
        <v>3.0322645980386675</v>
      </c>
      <c r="G140" s="244">
        <v>3.178598852951247</v>
      </c>
      <c r="H140" s="83"/>
    </row>
    <row r="141" spans="1:8" ht="15.75" customHeight="1">
      <c r="A141" s="94"/>
      <c r="B141" s="181" t="s">
        <v>465</v>
      </c>
      <c r="C141" s="241">
        <v>87.105995540767125</v>
      </c>
      <c r="D141" s="246">
        <v>82.341531144393002</v>
      </c>
      <c r="E141" s="247">
        <v>91.870459937141248</v>
      </c>
      <c r="F141" s="246">
        <v>85.076241423752847</v>
      </c>
      <c r="G141" s="247">
        <v>89.135749657781403</v>
      </c>
      <c r="H141" s="83"/>
    </row>
    <row r="142" spans="1:8" ht="15.75" customHeight="1">
      <c r="A142" s="94"/>
      <c r="B142" s="181" t="s">
        <v>466</v>
      </c>
      <c r="C142" s="251">
        <v>17.365300773168741</v>
      </c>
      <c r="D142" s="252">
        <v>14.909419702689664</v>
      </c>
      <c r="E142" s="253">
        <v>19.821181843647818</v>
      </c>
      <c r="F142" s="252">
        <v>16.655734484970136</v>
      </c>
      <c r="G142" s="253">
        <v>18.074867061367346</v>
      </c>
      <c r="H142" s="83"/>
    </row>
    <row r="143" spans="1:8" ht="15.75" customHeight="1">
      <c r="A143" s="94"/>
      <c r="B143" s="181" t="s">
        <v>467</v>
      </c>
      <c r="C143" s="242">
        <v>0.2968643260511416</v>
      </c>
      <c r="D143" s="243">
        <v>0.26396580611619752</v>
      </c>
      <c r="E143" s="244">
        <v>0.32976284598608568</v>
      </c>
      <c r="F143" s="243">
        <v>0.26842699341936183</v>
      </c>
      <c r="G143" s="244">
        <v>0.32530165868292138</v>
      </c>
      <c r="H143" s="83"/>
    </row>
    <row r="144" spans="1:8" ht="15.75" customHeight="1">
      <c r="A144" s="94"/>
      <c r="B144" s="181" t="s">
        <v>468</v>
      </c>
      <c r="C144" s="240">
        <v>0.63817028682476729</v>
      </c>
      <c r="D144" s="255">
        <v>0.61890787695004945</v>
      </c>
      <c r="E144" s="256">
        <v>0.65743269669948512</v>
      </c>
      <c r="F144" s="255">
        <v>0.6280610655926866</v>
      </c>
      <c r="G144" s="256">
        <v>0.64827950805684798</v>
      </c>
      <c r="H144" s="83"/>
    </row>
    <row r="145" spans="1:8" ht="15.75" customHeight="1">
      <c r="A145" s="94"/>
      <c r="B145" s="181" t="s">
        <v>469</v>
      </c>
      <c r="C145" s="240">
        <v>0.18289318745622229</v>
      </c>
      <c r="D145" s="255">
        <v>0.17693561458117504</v>
      </c>
      <c r="E145" s="256">
        <v>0.18885076033126955</v>
      </c>
      <c r="F145" s="255">
        <v>0.17938851891856958</v>
      </c>
      <c r="G145" s="256">
        <v>0.18639785599387501</v>
      </c>
      <c r="H145" s="83"/>
    </row>
    <row r="146" spans="1:8" ht="15.75" customHeight="1">
      <c r="A146" s="94"/>
      <c r="B146" s="181" t="s">
        <v>470</v>
      </c>
      <c r="C146" s="241">
        <v>227.95465325898877</v>
      </c>
      <c r="D146" s="246">
        <v>210.06614920523961</v>
      </c>
      <c r="E146" s="247">
        <v>245.84315731273793</v>
      </c>
      <c r="F146" s="246">
        <v>222.60985882447025</v>
      </c>
      <c r="G146" s="247">
        <v>233.29944769350729</v>
      </c>
      <c r="H146" s="83"/>
    </row>
    <row r="147" spans="1:8" ht="15.75" customHeight="1">
      <c r="A147" s="94"/>
      <c r="B147" s="181" t="s">
        <v>472</v>
      </c>
      <c r="C147" s="251">
        <v>13.902965882025455</v>
      </c>
      <c r="D147" s="252">
        <v>12.416427668043283</v>
      </c>
      <c r="E147" s="253">
        <v>15.389504096007627</v>
      </c>
      <c r="F147" s="252">
        <v>13.006350548465473</v>
      </c>
      <c r="G147" s="253">
        <v>14.799581215585437</v>
      </c>
      <c r="H147" s="83"/>
    </row>
    <row r="148" spans="1:8" ht="15.75" customHeight="1">
      <c r="A148" s="94"/>
      <c r="B148" s="181" t="s">
        <v>473</v>
      </c>
      <c r="C148" s="251">
        <v>35.964902813981986</v>
      </c>
      <c r="D148" s="252">
        <v>33.06507932975353</v>
      </c>
      <c r="E148" s="253">
        <v>38.864726298210442</v>
      </c>
      <c r="F148" s="252">
        <v>34.33647427767238</v>
      </c>
      <c r="G148" s="253">
        <v>37.593331350291592</v>
      </c>
      <c r="H148" s="83"/>
    </row>
    <row r="149" spans="1:8" ht="15.75" customHeight="1">
      <c r="A149" s="94"/>
      <c r="B149" s="181" t="s">
        <v>474</v>
      </c>
      <c r="C149" s="241">
        <v>63.067040396641566</v>
      </c>
      <c r="D149" s="246">
        <v>57.308973535403311</v>
      </c>
      <c r="E149" s="247">
        <v>68.825107257879822</v>
      </c>
      <c r="F149" s="246">
        <v>58.953365008025607</v>
      </c>
      <c r="G149" s="247">
        <v>67.180715785257533</v>
      </c>
      <c r="H149" s="83"/>
    </row>
    <row r="150" spans="1:8" ht="15.75" customHeight="1">
      <c r="A150" s="94"/>
      <c r="B150" s="181" t="s">
        <v>475</v>
      </c>
      <c r="C150" s="240">
        <v>0.11619569381283561</v>
      </c>
      <c r="D150" s="255">
        <v>9.9771993794186539E-2</v>
      </c>
      <c r="E150" s="256">
        <v>0.13261939383148466</v>
      </c>
      <c r="F150" s="255" t="s">
        <v>95</v>
      </c>
      <c r="G150" s="256" t="s">
        <v>95</v>
      </c>
      <c r="H150" s="83"/>
    </row>
    <row r="151" spans="1:8" ht="15.75" customHeight="1">
      <c r="A151" s="94"/>
      <c r="B151" s="181" t="s">
        <v>476</v>
      </c>
      <c r="C151" s="241">
        <v>141.02192523251276</v>
      </c>
      <c r="D151" s="246">
        <v>131.717761733104</v>
      </c>
      <c r="E151" s="247">
        <v>150.32608873192152</v>
      </c>
      <c r="F151" s="246">
        <v>135.95359714945309</v>
      </c>
      <c r="G151" s="247">
        <v>146.09025331557243</v>
      </c>
      <c r="H151" s="83"/>
    </row>
    <row r="152" spans="1:8" ht="15.75" customHeight="1">
      <c r="A152" s="94"/>
      <c r="B152" s="181" t="s">
        <v>477</v>
      </c>
      <c r="C152" s="242">
        <v>9.9568207763005834</v>
      </c>
      <c r="D152" s="243">
        <v>8.9533097274061983</v>
      </c>
      <c r="E152" s="244">
        <v>10.960331825194968</v>
      </c>
      <c r="F152" s="243">
        <v>9.6100479544697563</v>
      </c>
      <c r="G152" s="244">
        <v>10.30359359813141</v>
      </c>
      <c r="H152" s="83"/>
    </row>
    <row r="153" spans="1:8" ht="15.75" customHeight="1">
      <c r="A153" s="94"/>
      <c r="B153" s="181" t="s">
        <v>478</v>
      </c>
      <c r="C153" s="241">
        <v>110.67292537554755</v>
      </c>
      <c r="D153" s="246">
        <v>104.59012723147254</v>
      </c>
      <c r="E153" s="247">
        <v>116.75572351962256</v>
      </c>
      <c r="F153" s="246">
        <v>108.03741501370654</v>
      </c>
      <c r="G153" s="247">
        <v>113.30843573738856</v>
      </c>
      <c r="H153" s="83"/>
    </row>
    <row r="154" spans="1:8" ht="15.75" customHeight="1">
      <c r="A154" s="94"/>
      <c r="B154" s="181" t="s">
        <v>480</v>
      </c>
      <c r="C154" s="242">
        <v>2.9928416159719879</v>
      </c>
      <c r="D154" s="243">
        <v>2.8879510994877706</v>
      </c>
      <c r="E154" s="244">
        <v>3.0977321324562053</v>
      </c>
      <c r="F154" s="243">
        <v>2.932466615608774</v>
      </c>
      <c r="G154" s="244">
        <v>3.0532166163352019</v>
      </c>
      <c r="H154" s="83"/>
    </row>
    <row r="155" spans="1:8" ht="15.75" customHeight="1">
      <c r="A155" s="94"/>
      <c r="B155" s="181" t="s">
        <v>481</v>
      </c>
      <c r="C155" s="242">
        <v>5.0921182806132617</v>
      </c>
      <c r="D155" s="243">
        <v>4.2579221656914941</v>
      </c>
      <c r="E155" s="244">
        <v>5.9263143955350293</v>
      </c>
      <c r="F155" s="243">
        <v>3.757964662669786</v>
      </c>
      <c r="G155" s="244">
        <v>6.4262718985567373</v>
      </c>
      <c r="H155" s="83"/>
    </row>
    <row r="156" spans="1:8" ht="15.75" customHeight="1">
      <c r="A156" s="94"/>
      <c r="B156" s="181" t="s">
        <v>503</v>
      </c>
      <c r="C156" s="242">
        <v>21.481446463709183</v>
      </c>
      <c r="D156" s="243">
        <v>20.984820053183341</v>
      </c>
      <c r="E156" s="244">
        <v>21.978072874235025</v>
      </c>
      <c r="F156" s="243">
        <v>21.094881483314772</v>
      </c>
      <c r="G156" s="244">
        <v>21.868011444103594</v>
      </c>
      <c r="H156" s="83"/>
    </row>
    <row r="157" spans="1:8" ht="15.75" customHeight="1">
      <c r="A157" s="94"/>
      <c r="B157" s="181" t="s">
        <v>484</v>
      </c>
      <c r="C157" s="242">
        <v>6.2922926871939904</v>
      </c>
      <c r="D157" s="243">
        <v>5.5859808512585314</v>
      </c>
      <c r="E157" s="244">
        <v>6.9986045231294494</v>
      </c>
      <c r="F157" s="243">
        <v>5.9126753392527052</v>
      </c>
      <c r="G157" s="244">
        <v>6.6719100351352756</v>
      </c>
      <c r="H157" s="83"/>
    </row>
    <row r="158" spans="1:8" ht="15.75" customHeight="1">
      <c r="A158" s="94"/>
      <c r="B158" s="181" t="s">
        <v>486</v>
      </c>
      <c r="C158" s="241">
        <v>174.74476718490035</v>
      </c>
      <c r="D158" s="246">
        <v>163.30085732186504</v>
      </c>
      <c r="E158" s="247">
        <v>186.18867704793567</v>
      </c>
      <c r="F158" s="246">
        <v>170.62498577316211</v>
      </c>
      <c r="G158" s="247">
        <v>178.8645485966386</v>
      </c>
      <c r="H158" s="83"/>
    </row>
    <row r="159" spans="1:8" ht="15.75" customHeight="1">
      <c r="A159" s="94"/>
      <c r="B159" s="181" t="s">
        <v>487</v>
      </c>
      <c r="C159" s="242">
        <v>1.1058608977632751</v>
      </c>
      <c r="D159" s="243">
        <v>0.89113824429640542</v>
      </c>
      <c r="E159" s="244">
        <v>1.3205835512301449</v>
      </c>
      <c r="F159" s="243" t="s">
        <v>95</v>
      </c>
      <c r="G159" s="244" t="s">
        <v>95</v>
      </c>
      <c r="H159" s="83"/>
    </row>
    <row r="160" spans="1:8" ht="15.75" customHeight="1">
      <c r="A160" s="94"/>
      <c r="B160" s="181" t="s">
        <v>488</v>
      </c>
      <c r="C160" s="242">
        <v>0.73853392987380284</v>
      </c>
      <c r="D160" s="243">
        <v>0.64014983048560958</v>
      </c>
      <c r="E160" s="244">
        <v>0.8369180292619961</v>
      </c>
      <c r="F160" s="243">
        <v>0.68130680490168616</v>
      </c>
      <c r="G160" s="244">
        <v>0.79576105484591952</v>
      </c>
      <c r="H160" s="83"/>
    </row>
    <row r="161" spans="1:8" ht="15.75" customHeight="1">
      <c r="A161" s="94"/>
      <c r="B161" s="181" t="s">
        <v>490</v>
      </c>
      <c r="C161" s="251">
        <v>13.363740345718066</v>
      </c>
      <c r="D161" s="252">
        <v>12.094899319982677</v>
      </c>
      <c r="E161" s="253">
        <v>14.632581371453455</v>
      </c>
      <c r="F161" s="252">
        <v>13.013218306381956</v>
      </c>
      <c r="G161" s="253">
        <v>13.714262385054175</v>
      </c>
      <c r="H161" s="83"/>
    </row>
    <row r="162" spans="1:8" ht="15.75" customHeight="1">
      <c r="A162" s="94"/>
      <c r="B162" s="181" t="s">
        <v>491</v>
      </c>
      <c r="C162" s="240">
        <v>0.37043691691485253</v>
      </c>
      <c r="D162" s="255">
        <v>0.35917972124714664</v>
      </c>
      <c r="E162" s="256">
        <v>0.38169411258255842</v>
      </c>
      <c r="F162" s="255">
        <v>0.36079628616550191</v>
      </c>
      <c r="G162" s="256">
        <v>0.38007754766420315</v>
      </c>
      <c r="H162" s="83"/>
    </row>
    <row r="163" spans="1:8" ht="15.75" customHeight="1">
      <c r="A163" s="94"/>
      <c r="B163" s="181" t="s">
        <v>492</v>
      </c>
      <c r="C163" s="242">
        <v>0.69250770498498704</v>
      </c>
      <c r="D163" s="243">
        <v>0.578439053019008</v>
      </c>
      <c r="E163" s="244">
        <v>0.80657635695096608</v>
      </c>
      <c r="F163" s="243" t="s">
        <v>95</v>
      </c>
      <c r="G163" s="244" t="s">
        <v>95</v>
      </c>
      <c r="H163" s="83"/>
    </row>
    <row r="164" spans="1:8" ht="15.75" customHeight="1">
      <c r="A164" s="94"/>
      <c r="B164" s="181" t="s">
        <v>493</v>
      </c>
      <c r="C164" s="242">
        <v>0.2881571616811564</v>
      </c>
      <c r="D164" s="243">
        <v>0.24800929056278348</v>
      </c>
      <c r="E164" s="244">
        <v>0.32830503279952933</v>
      </c>
      <c r="F164" s="243">
        <v>0.27670578202627161</v>
      </c>
      <c r="G164" s="244">
        <v>0.2996085413360412</v>
      </c>
      <c r="H164" s="83"/>
    </row>
    <row r="165" spans="1:8" ht="15.75" customHeight="1">
      <c r="A165" s="94"/>
      <c r="B165" s="181" t="s">
        <v>494</v>
      </c>
      <c r="C165" s="251">
        <v>18.582513473420981</v>
      </c>
      <c r="D165" s="252">
        <v>17.47437786867885</v>
      </c>
      <c r="E165" s="253">
        <v>19.690649078163112</v>
      </c>
      <c r="F165" s="252">
        <v>18.077351908744614</v>
      </c>
      <c r="G165" s="253">
        <v>19.087675038097348</v>
      </c>
      <c r="H165" s="83"/>
    </row>
    <row r="166" spans="1:8" ht="15.75" customHeight="1">
      <c r="A166" s="94"/>
      <c r="B166" s="181" t="s">
        <v>495</v>
      </c>
      <c r="C166" s="241">
        <v>110.38070325598135</v>
      </c>
      <c r="D166" s="246">
        <v>101.75202966471815</v>
      </c>
      <c r="E166" s="247">
        <v>119.00937684724454</v>
      </c>
      <c r="F166" s="246">
        <v>107.625261515375</v>
      </c>
      <c r="G166" s="247">
        <v>113.13614499658769</v>
      </c>
      <c r="H166" s="83"/>
    </row>
    <row r="167" spans="1:8" ht="15.75" customHeight="1">
      <c r="A167" s="94"/>
      <c r="B167" s="181" t="s">
        <v>496</v>
      </c>
      <c r="C167" s="251">
        <v>24.162000753803294</v>
      </c>
      <c r="D167" s="252">
        <v>21.738282736346836</v>
      </c>
      <c r="E167" s="253">
        <v>26.585718771259753</v>
      </c>
      <c r="F167" s="252">
        <v>23.093194755046898</v>
      </c>
      <c r="G167" s="253">
        <v>25.23080675255969</v>
      </c>
      <c r="H167" s="83"/>
    </row>
    <row r="168" spans="1:8" ht="15.75" customHeight="1">
      <c r="A168" s="94"/>
      <c r="B168" s="181" t="s">
        <v>497</v>
      </c>
      <c r="C168" s="251">
        <v>20.920759825136233</v>
      </c>
      <c r="D168" s="252">
        <v>19.573363298422255</v>
      </c>
      <c r="E168" s="253">
        <v>22.268156351850212</v>
      </c>
      <c r="F168" s="252">
        <v>20.375133607467781</v>
      </c>
      <c r="G168" s="253">
        <v>21.466386042804686</v>
      </c>
      <c r="H168" s="83"/>
    </row>
    <row r="169" spans="1:8" ht="15.75" customHeight="1">
      <c r="A169" s="94"/>
      <c r="B169" s="181" t="s">
        <v>498</v>
      </c>
      <c r="C169" s="242">
        <v>1.8174626730064505</v>
      </c>
      <c r="D169" s="243">
        <v>1.5941205478902951</v>
      </c>
      <c r="E169" s="244">
        <v>2.0408047981226058</v>
      </c>
      <c r="F169" s="243" t="s">
        <v>95</v>
      </c>
      <c r="G169" s="244" t="s">
        <v>95</v>
      </c>
      <c r="H169" s="83"/>
    </row>
    <row r="170" spans="1:8" ht="15.75" customHeight="1">
      <c r="A170" s="94"/>
      <c r="B170" s="181" t="s">
        <v>499</v>
      </c>
      <c r="C170" s="241">
        <v>539.95153671964033</v>
      </c>
      <c r="D170" s="246">
        <v>509.77107836236627</v>
      </c>
      <c r="E170" s="247">
        <v>570.13199507691445</v>
      </c>
      <c r="F170" s="246">
        <v>527.17733834748321</v>
      </c>
      <c r="G170" s="247">
        <v>552.72573509179745</v>
      </c>
      <c r="H170" s="83"/>
    </row>
    <row r="171" spans="1:8" ht="15.75" customHeight="1">
      <c r="A171" s="94"/>
      <c r="B171" s="245" t="s">
        <v>225</v>
      </c>
      <c r="C171" s="180"/>
      <c r="D171" s="180"/>
      <c r="E171" s="180"/>
      <c r="F171" s="180"/>
      <c r="G171" s="179"/>
      <c r="H171" s="83"/>
    </row>
    <row r="172" spans="1:8" ht="15.75" customHeight="1">
      <c r="A172" s="94"/>
      <c r="B172" s="181" t="s">
        <v>442</v>
      </c>
      <c r="C172" s="242">
        <v>2.9804048260931637</v>
      </c>
      <c r="D172" s="243">
        <v>2.4379943064107916</v>
      </c>
      <c r="E172" s="244">
        <v>3.5228153457755358</v>
      </c>
      <c r="F172" s="243">
        <v>2.8748470826849499</v>
      </c>
      <c r="G172" s="244">
        <v>3.0859625695013775</v>
      </c>
      <c r="H172" s="83"/>
    </row>
    <row r="173" spans="1:8" ht="15.75" customHeight="1">
      <c r="A173" s="94"/>
      <c r="B173" s="181" t="s">
        <v>444</v>
      </c>
      <c r="C173" s="241">
        <v>153.441871812486</v>
      </c>
      <c r="D173" s="246">
        <v>145.55953935076167</v>
      </c>
      <c r="E173" s="247">
        <v>161.32420427421033</v>
      </c>
      <c r="F173" s="246">
        <v>149.87514784161246</v>
      </c>
      <c r="G173" s="247">
        <v>157.00859578335954</v>
      </c>
      <c r="H173" s="83"/>
    </row>
    <row r="174" spans="1:8" ht="15.75" customHeight="1">
      <c r="A174" s="94"/>
      <c r="B174" s="181" t="s">
        <v>450</v>
      </c>
      <c r="C174" s="241">
        <v>241.47616589825387</v>
      </c>
      <c r="D174" s="246">
        <v>230.34832233902264</v>
      </c>
      <c r="E174" s="247">
        <v>252.60400945748509</v>
      </c>
      <c r="F174" s="246">
        <v>236.40366413092789</v>
      </c>
      <c r="G174" s="247">
        <v>246.54866766557984</v>
      </c>
      <c r="H174" s="83"/>
    </row>
    <row r="175" spans="1:8" ht="15.75" customHeight="1">
      <c r="A175" s="94"/>
      <c r="B175" s="181" t="s">
        <v>453</v>
      </c>
      <c r="C175" s="242">
        <v>1.6550200525819476</v>
      </c>
      <c r="D175" s="243">
        <v>1.592588700687942</v>
      </c>
      <c r="E175" s="244">
        <v>1.7174514044759532</v>
      </c>
      <c r="F175" s="243">
        <v>1.6207048714561638</v>
      </c>
      <c r="G175" s="244">
        <v>1.6893352337077314</v>
      </c>
      <c r="H175" s="83"/>
    </row>
    <row r="176" spans="1:8" ht="15.75" customHeight="1">
      <c r="A176" s="94"/>
      <c r="B176" s="181" t="s">
        <v>457</v>
      </c>
      <c r="C176" s="242">
        <v>16.145868136316356</v>
      </c>
      <c r="D176" s="243">
        <v>15.102685314959867</v>
      </c>
      <c r="E176" s="244">
        <v>17.189050957672844</v>
      </c>
      <c r="F176" s="243">
        <v>15.818437265310267</v>
      </c>
      <c r="G176" s="244">
        <v>16.473299007322442</v>
      </c>
      <c r="H176" s="83"/>
    </row>
    <row r="177" spans="1:8" ht="15.75" customHeight="1">
      <c r="A177" s="94"/>
      <c r="B177" s="181" t="s">
        <v>470</v>
      </c>
      <c r="C177" s="241">
        <v>217.16054880952382</v>
      </c>
      <c r="D177" s="246">
        <v>206.10815425184242</v>
      </c>
      <c r="E177" s="247">
        <v>228.21294336720521</v>
      </c>
      <c r="F177" s="246">
        <v>210.0494974927845</v>
      </c>
      <c r="G177" s="247">
        <v>224.27160012626314</v>
      </c>
      <c r="H177" s="83"/>
    </row>
    <row r="178" spans="1:8" ht="15.75" customHeight="1">
      <c r="A178" s="94"/>
      <c r="B178" s="181" t="s">
        <v>480</v>
      </c>
      <c r="C178" s="242">
        <v>2.9167775832451337</v>
      </c>
      <c r="D178" s="243">
        <v>2.7955345216246243</v>
      </c>
      <c r="E178" s="244">
        <v>3.038020644865643</v>
      </c>
      <c r="F178" s="243">
        <v>2.8135360373438796</v>
      </c>
      <c r="G178" s="244">
        <v>3.0200191291463878</v>
      </c>
      <c r="H178" s="83"/>
    </row>
    <row r="179" spans="1:8" ht="15.75" customHeight="1">
      <c r="A179" s="94"/>
      <c r="B179" s="245" t="s">
        <v>190</v>
      </c>
      <c r="C179" s="180"/>
      <c r="D179" s="180"/>
      <c r="E179" s="180"/>
      <c r="F179" s="180"/>
      <c r="G179" s="179"/>
      <c r="H179" s="83"/>
    </row>
    <row r="180" spans="1:8" ht="15.75" customHeight="1">
      <c r="A180" s="94"/>
      <c r="B180" s="181" t="s">
        <v>480</v>
      </c>
      <c r="C180" s="242">
        <v>2.9848614047619053</v>
      </c>
      <c r="D180" s="243">
        <v>2.9128725616202673</v>
      </c>
      <c r="E180" s="244">
        <v>3.0568502479035433</v>
      </c>
      <c r="F180" s="243">
        <v>2.952305516464802</v>
      </c>
      <c r="G180" s="244">
        <v>3.0174172930590086</v>
      </c>
      <c r="H180" s="83"/>
    </row>
    <row r="181" spans="1:8" ht="15.75" customHeight="1">
      <c r="A181" s="94"/>
      <c r="B181" s="263" t="s">
        <v>219</v>
      </c>
      <c r="C181" s="264"/>
      <c r="D181" s="264"/>
      <c r="E181" s="264"/>
      <c r="F181" s="264"/>
      <c r="G181" s="203"/>
      <c r="H181" s="83"/>
    </row>
    <row r="182" spans="1:8" ht="15.75" customHeight="1">
      <c r="A182" s="94"/>
      <c r="B182" s="201" t="s">
        <v>504</v>
      </c>
      <c r="C182" s="260">
        <v>805.4057072878619</v>
      </c>
      <c r="D182" s="261">
        <v>719.12705628372407</v>
      </c>
      <c r="E182" s="262">
        <v>891.68435829199973</v>
      </c>
      <c r="F182" s="261">
        <v>783.19653822767827</v>
      </c>
      <c r="G182" s="262">
        <v>827.61487634804553</v>
      </c>
      <c r="H182" s="83"/>
    </row>
    <row r="183" spans="1:8" ht="15.75" customHeight="1">
      <c r="B183" s="265" t="s">
        <v>781</v>
      </c>
    </row>
    <row r="184" spans="1:8" ht="15.75" customHeight="1">
      <c r="A184" s="1"/>
      <c r="B184"/>
      <c r="C184"/>
      <c r="D184"/>
      <c r="E184"/>
      <c r="F184"/>
      <c r="G184"/>
    </row>
    <row r="185" spans="1:8" ht="15.75" customHeight="1">
      <c r="A185" s="1"/>
      <c r="B185"/>
      <c r="C185"/>
      <c r="D185"/>
      <c r="E185"/>
      <c r="F185"/>
      <c r="G185"/>
    </row>
  </sheetData>
  <dataConsolidate/>
  <mergeCells count="4">
    <mergeCell ref="F2:G2"/>
    <mergeCell ref="B2:B3"/>
    <mergeCell ref="A2:A3"/>
    <mergeCell ref="D2:E2"/>
  </mergeCells>
  <conditionalFormatting sqref="A5 A7 A9:A67 A69:A119 A121:A170 A172:A178 A180 A182 C5:G182 A4:G4 A6:G6 A8:G8 A68:G68 A120:G120 A171:G171 A179:G179 A181:G181">
    <cfRule type="expression" dxfId="210" priority="349">
      <formula>IF(CertVal_IsBlnkRow*CertVal_IsBlnkRowNext=1,TRUE,FALSE)</formula>
    </cfRule>
  </conditionalFormatting>
  <conditionalFormatting sqref="B5:B182">
    <cfRule type="expression" dxfId="209" priority="341">
      <formula>IF(CertVal_IsBlnkRow*CertVal_IsBlnkRowNext=1,TRUE,FALSE)</formula>
    </cfRule>
  </conditionalFormatting>
  <conditionalFormatting sqref="B7">
    <cfRule type="expression" dxfId="208" priority="339">
      <formula>IF(CertVal_IsBlnkRow*CertVal_IsBlnkRowNext=1,TRUE,FALSE)</formula>
    </cfRule>
  </conditionalFormatting>
  <conditionalFormatting sqref="B9">
    <cfRule type="expression" dxfId="207" priority="337">
      <formula>IF(CertVal_IsBlnkRow*CertVal_IsBlnkRowNext=1,TRUE,FALSE)</formula>
    </cfRule>
  </conditionalFormatting>
  <conditionalFormatting sqref="B10">
    <cfRule type="expression" dxfId="206" priority="335">
      <formula>IF(CertVal_IsBlnkRow*CertVal_IsBlnkRowNext=1,TRUE,FALSE)</formula>
    </cfRule>
  </conditionalFormatting>
  <conditionalFormatting sqref="B11">
    <cfRule type="expression" dxfId="205" priority="333">
      <formula>IF(CertVal_IsBlnkRow*CertVal_IsBlnkRowNext=1,TRUE,FALSE)</formula>
    </cfRule>
  </conditionalFormatting>
  <conditionalFormatting sqref="B12">
    <cfRule type="expression" dxfId="204" priority="331">
      <formula>IF(CertVal_IsBlnkRow*CertVal_IsBlnkRowNext=1,TRUE,FALSE)</formula>
    </cfRule>
  </conditionalFormatting>
  <conditionalFormatting sqref="B13">
    <cfRule type="expression" dxfId="203" priority="329">
      <formula>IF(CertVal_IsBlnkRow*CertVal_IsBlnkRowNext=1,TRUE,FALSE)</formula>
    </cfRule>
  </conditionalFormatting>
  <conditionalFormatting sqref="B14">
    <cfRule type="expression" dxfId="202" priority="327">
      <formula>IF(CertVal_IsBlnkRow*CertVal_IsBlnkRowNext=1,TRUE,FALSE)</formula>
    </cfRule>
  </conditionalFormatting>
  <conditionalFormatting sqref="B15">
    <cfRule type="expression" dxfId="201" priority="325">
      <formula>IF(CertVal_IsBlnkRow*CertVal_IsBlnkRowNext=1,TRUE,FALSE)</formula>
    </cfRule>
  </conditionalFormatting>
  <conditionalFormatting sqref="B16">
    <cfRule type="expression" dxfId="200" priority="323">
      <formula>IF(CertVal_IsBlnkRow*CertVal_IsBlnkRowNext=1,TRUE,FALSE)</formula>
    </cfRule>
  </conditionalFormatting>
  <conditionalFormatting sqref="B17">
    <cfRule type="expression" dxfId="199" priority="321">
      <formula>IF(CertVal_IsBlnkRow*CertVal_IsBlnkRowNext=1,TRUE,FALSE)</formula>
    </cfRule>
  </conditionalFormatting>
  <conditionalFormatting sqref="B18">
    <cfRule type="expression" dxfId="198" priority="319">
      <formula>IF(CertVal_IsBlnkRow*CertVal_IsBlnkRowNext=1,TRUE,FALSE)</formula>
    </cfRule>
  </conditionalFormatting>
  <conditionalFormatting sqref="B19">
    <cfRule type="expression" dxfId="197" priority="317">
      <formula>IF(CertVal_IsBlnkRow*CertVal_IsBlnkRowNext=1,TRUE,FALSE)</formula>
    </cfRule>
  </conditionalFormatting>
  <conditionalFormatting sqref="B20">
    <cfRule type="expression" dxfId="196" priority="315">
      <formula>IF(CertVal_IsBlnkRow*CertVal_IsBlnkRowNext=1,TRUE,FALSE)</formula>
    </cfRule>
  </conditionalFormatting>
  <conditionalFormatting sqref="B21">
    <cfRule type="expression" dxfId="195" priority="313">
      <formula>IF(CertVal_IsBlnkRow*CertVal_IsBlnkRowNext=1,TRUE,FALSE)</formula>
    </cfRule>
  </conditionalFormatting>
  <conditionalFormatting sqref="B22">
    <cfRule type="expression" dxfId="194" priority="311">
      <formula>IF(CertVal_IsBlnkRow*CertVal_IsBlnkRowNext=1,TRUE,FALSE)</formula>
    </cfRule>
  </conditionalFormatting>
  <conditionalFormatting sqref="B23">
    <cfRule type="expression" dxfId="193" priority="309">
      <formula>IF(CertVal_IsBlnkRow*CertVal_IsBlnkRowNext=1,TRUE,FALSE)</formula>
    </cfRule>
  </conditionalFormatting>
  <conditionalFormatting sqref="B24">
    <cfRule type="expression" dxfId="192" priority="307">
      <formula>IF(CertVal_IsBlnkRow*CertVal_IsBlnkRowNext=1,TRUE,FALSE)</formula>
    </cfRule>
  </conditionalFormatting>
  <conditionalFormatting sqref="B25">
    <cfRule type="expression" dxfId="191" priority="305">
      <formula>IF(CertVal_IsBlnkRow*CertVal_IsBlnkRowNext=1,TRUE,FALSE)</formula>
    </cfRule>
  </conditionalFormatting>
  <conditionalFormatting sqref="B26">
    <cfRule type="expression" dxfId="190" priority="303">
      <formula>IF(CertVal_IsBlnkRow*CertVal_IsBlnkRowNext=1,TRUE,FALSE)</formula>
    </cfRule>
  </conditionalFormatting>
  <conditionalFormatting sqref="B27">
    <cfRule type="expression" dxfId="189" priority="301">
      <formula>IF(CertVal_IsBlnkRow*CertVal_IsBlnkRowNext=1,TRUE,FALSE)</formula>
    </cfRule>
  </conditionalFormatting>
  <conditionalFormatting sqref="B28">
    <cfRule type="expression" dxfId="188" priority="299">
      <formula>IF(CertVal_IsBlnkRow*CertVal_IsBlnkRowNext=1,TRUE,FALSE)</formula>
    </cfRule>
  </conditionalFormatting>
  <conditionalFormatting sqref="B29">
    <cfRule type="expression" dxfId="187" priority="297">
      <formula>IF(CertVal_IsBlnkRow*CertVal_IsBlnkRowNext=1,TRUE,FALSE)</formula>
    </cfRule>
  </conditionalFormatting>
  <conditionalFormatting sqref="B30">
    <cfRule type="expression" dxfId="186" priority="295">
      <formula>IF(CertVal_IsBlnkRow*CertVal_IsBlnkRowNext=1,TRUE,FALSE)</formula>
    </cfRule>
  </conditionalFormatting>
  <conditionalFormatting sqref="B31">
    <cfRule type="expression" dxfId="185" priority="293">
      <formula>IF(CertVal_IsBlnkRow*CertVal_IsBlnkRowNext=1,TRUE,FALSE)</formula>
    </cfRule>
  </conditionalFormatting>
  <conditionalFormatting sqref="B32">
    <cfRule type="expression" dxfId="184" priority="291">
      <formula>IF(CertVal_IsBlnkRow*CertVal_IsBlnkRowNext=1,TRUE,FALSE)</formula>
    </cfRule>
  </conditionalFormatting>
  <conditionalFormatting sqref="B33">
    <cfRule type="expression" dxfId="183" priority="289">
      <formula>IF(CertVal_IsBlnkRow*CertVal_IsBlnkRowNext=1,TRUE,FALSE)</formula>
    </cfRule>
  </conditionalFormatting>
  <conditionalFormatting sqref="B34">
    <cfRule type="expression" dxfId="182" priority="287">
      <formula>IF(CertVal_IsBlnkRow*CertVal_IsBlnkRowNext=1,TRUE,FALSE)</formula>
    </cfRule>
  </conditionalFormatting>
  <conditionalFormatting sqref="B35">
    <cfRule type="expression" dxfId="181" priority="285">
      <formula>IF(CertVal_IsBlnkRow*CertVal_IsBlnkRowNext=1,TRUE,FALSE)</formula>
    </cfRule>
  </conditionalFormatting>
  <conditionalFormatting sqref="B36">
    <cfRule type="expression" dxfId="180" priority="283">
      <formula>IF(CertVal_IsBlnkRow*CertVal_IsBlnkRowNext=1,TRUE,FALSE)</formula>
    </cfRule>
  </conditionalFormatting>
  <conditionalFormatting sqref="B37">
    <cfRule type="expression" dxfId="179" priority="281">
      <formula>IF(CertVal_IsBlnkRow*CertVal_IsBlnkRowNext=1,TRUE,FALSE)</formula>
    </cfRule>
  </conditionalFormatting>
  <conditionalFormatting sqref="B38">
    <cfRule type="expression" dxfId="178" priority="279">
      <formula>IF(CertVal_IsBlnkRow*CertVal_IsBlnkRowNext=1,TRUE,FALSE)</formula>
    </cfRule>
  </conditionalFormatting>
  <conditionalFormatting sqref="B39">
    <cfRule type="expression" dxfId="177" priority="277">
      <formula>IF(CertVal_IsBlnkRow*CertVal_IsBlnkRowNext=1,TRUE,FALSE)</formula>
    </cfRule>
  </conditionalFormatting>
  <conditionalFormatting sqref="B40">
    <cfRule type="expression" dxfId="176" priority="275">
      <formula>IF(CertVal_IsBlnkRow*CertVal_IsBlnkRowNext=1,TRUE,FALSE)</formula>
    </cfRule>
  </conditionalFormatting>
  <conditionalFormatting sqref="B41">
    <cfRule type="expression" dxfId="175" priority="273">
      <formula>IF(CertVal_IsBlnkRow*CertVal_IsBlnkRowNext=1,TRUE,FALSE)</formula>
    </cfRule>
  </conditionalFormatting>
  <conditionalFormatting sqref="B42">
    <cfRule type="expression" dxfId="174" priority="271">
      <formula>IF(CertVal_IsBlnkRow*CertVal_IsBlnkRowNext=1,TRUE,FALSE)</formula>
    </cfRule>
  </conditionalFormatting>
  <conditionalFormatting sqref="B43">
    <cfRule type="expression" dxfId="173" priority="269">
      <formula>IF(CertVal_IsBlnkRow*CertVal_IsBlnkRowNext=1,TRUE,FALSE)</formula>
    </cfRule>
  </conditionalFormatting>
  <conditionalFormatting sqref="B44">
    <cfRule type="expression" dxfId="172" priority="267">
      <formula>IF(CertVal_IsBlnkRow*CertVal_IsBlnkRowNext=1,TRUE,FALSE)</formula>
    </cfRule>
  </conditionalFormatting>
  <conditionalFormatting sqref="B45">
    <cfRule type="expression" dxfId="171" priority="265">
      <formula>IF(CertVal_IsBlnkRow*CertVal_IsBlnkRowNext=1,TRUE,FALSE)</formula>
    </cfRule>
  </conditionalFormatting>
  <conditionalFormatting sqref="B46">
    <cfRule type="expression" dxfId="170" priority="263">
      <formula>IF(CertVal_IsBlnkRow*CertVal_IsBlnkRowNext=1,TRUE,FALSE)</formula>
    </cfRule>
  </conditionalFormatting>
  <conditionalFormatting sqref="B47">
    <cfRule type="expression" dxfId="169" priority="261">
      <formula>IF(CertVal_IsBlnkRow*CertVal_IsBlnkRowNext=1,TRUE,FALSE)</formula>
    </cfRule>
  </conditionalFormatting>
  <conditionalFormatting sqref="B48">
    <cfRule type="expression" dxfId="168" priority="259">
      <formula>IF(CertVal_IsBlnkRow*CertVal_IsBlnkRowNext=1,TRUE,FALSE)</formula>
    </cfRule>
  </conditionalFormatting>
  <conditionalFormatting sqref="B49">
    <cfRule type="expression" dxfId="167" priority="257">
      <formula>IF(CertVal_IsBlnkRow*CertVal_IsBlnkRowNext=1,TRUE,FALSE)</formula>
    </cfRule>
  </conditionalFormatting>
  <conditionalFormatting sqref="B50">
    <cfRule type="expression" dxfId="166" priority="255">
      <formula>IF(CertVal_IsBlnkRow*CertVal_IsBlnkRowNext=1,TRUE,FALSE)</formula>
    </cfRule>
  </conditionalFormatting>
  <conditionalFormatting sqref="B51">
    <cfRule type="expression" dxfId="165" priority="253">
      <formula>IF(CertVal_IsBlnkRow*CertVal_IsBlnkRowNext=1,TRUE,FALSE)</formula>
    </cfRule>
  </conditionalFormatting>
  <conditionalFormatting sqref="B52">
    <cfRule type="expression" dxfId="164" priority="251">
      <formula>IF(CertVal_IsBlnkRow*CertVal_IsBlnkRowNext=1,TRUE,FALSE)</formula>
    </cfRule>
  </conditionalFormatting>
  <conditionalFormatting sqref="B53">
    <cfRule type="expression" dxfId="163" priority="249">
      <formula>IF(CertVal_IsBlnkRow*CertVal_IsBlnkRowNext=1,TRUE,FALSE)</formula>
    </cfRule>
  </conditionalFormatting>
  <conditionalFormatting sqref="B54">
    <cfRule type="expression" dxfId="162" priority="247">
      <formula>IF(CertVal_IsBlnkRow*CertVal_IsBlnkRowNext=1,TRUE,FALSE)</formula>
    </cfRule>
  </conditionalFormatting>
  <conditionalFormatting sqref="B55">
    <cfRule type="expression" dxfId="161" priority="245">
      <formula>IF(CertVal_IsBlnkRow*CertVal_IsBlnkRowNext=1,TRUE,FALSE)</formula>
    </cfRule>
  </conditionalFormatting>
  <conditionalFormatting sqref="B56">
    <cfRule type="expression" dxfId="160" priority="243">
      <formula>IF(CertVal_IsBlnkRow*CertVal_IsBlnkRowNext=1,TRUE,FALSE)</formula>
    </cfRule>
  </conditionalFormatting>
  <conditionalFormatting sqref="B57">
    <cfRule type="expression" dxfId="159" priority="241">
      <formula>IF(CertVal_IsBlnkRow*CertVal_IsBlnkRowNext=1,TRUE,FALSE)</formula>
    </cfRule>
  </conditionalFormatting>
  <conditionalFormatting sqref="B58">
    <cfRule type="expression" dxfId="158" priority="239">
      <formula>IF(CertVal_IsBlnkRow*CertVal_IsBlnkRowNext=1,TRUE,FALSE)</formula>
    </cfRule>
  </conditionalFormatting>
  <conditionalFormatting sqref="B59">
    <cfRule type="expression" dxfId="157" priority="237">
      <formula>IF(CertVal_IsBlnkRow*CertVal_IsBlnkRowNext=1,TRUE,FALSE)</formula>
    </cfRule>
  </conditionalFormatting>
  <conditionalFormatting sqref="B60">
    <cfRule type="expression" dxfId="156" priority="235">
      <formula>IF(CertVal_IsBlnkRow*CertVal_IsBlnkRowNext=1,TRUE,FALSE)</formula>
    </cfRule>
  </conditionalFormatting>
  <conditionalFormatting sqref="B61">
    <cfRule type="expression" dxfId="155" priority="233">
      <formula>IF(CertVal_IsBlnkRow*CertVal_IsBlnkRowNext=1,TRUE,FALSE)</formula>
    </cfRule>
  </conditionalFormatting>
  <conditionalFormatting sqref="B62">
    <cfRule type="expression" dxfId="154" priority="231">
      <formula>IF(CertVal_IsBlnkRow*CertVal_IsBlnkRowNext=1,TRUE,FALSE)</formula>
    </cfRule>
  </conditionalFormatting>
  <conditionalFormatting sqref="B63">
    <cfRule type="expression" dxfId="153" priority="229">
      <formula>IF(CertVal_IsBlnkRow*CertVal_IsBlnkRowNext=1,TRUE,FALSE)</formula>
    </cfRule>
  </conditionalFormatting>
  <conditionalFormatting sqref="B64">
    <cfRule type="expression" dxfId="152" priority="227">
      <formula>IF(CertVal_IsBlnkRow*CertVal_IsBlnkRowNext=1,TRUE,FALSE)</formula>
    </cfRule>
  </conditionalFormatting>
  <conditionalFormatting sqref="B65">
    <cfRule type="expression" dxfId="151" priority="225">
      <formula>IF(CertVal_IsBlnkRow*CertVal_IsBlnkRowNext=1,TRUE,FALSE)</formula>
    </cfRule>
  </conditionalFormatting>
  <conditionalFormatting sqref="B66">
    <cfRule type="expression" dxfId="150" priority="223">
      <formula>IF(CertVal_IsBlnkRow*CertVal_IsBlnkRowNext=1,TRUE,FALSE)</formula>
    </cfRule>
  </conditionalFormatting>
  <conditionalFormatting sqref="B67">
    <cfRule type="expression" dxfId="149" priority="221">
      <formula>IF(CertVal_IsBlnkRow*CertVal_IsBlnkRowNext=1,TRUE,FALSE)</formula>
    </cfRule>
  </conditionalFormatting>
  <conditionalFormatting sqref="B69">
    <cfRule type="expression" dxfId="148" priority="219">
      <formula>IF(CertVal_IsBlnkRow*CertVal_IsBlnkRowNext=1,TRUE,FALSE)</formula>
    </cfRule>
  </conditionalFormatting>
  <conditionalFormatting sqref="B70">
    <cfRule type="expression" dxfId="147" priority="217">
      <formula>IF(CertVal_IsBlnkRow*CertVal_IsBlnkRowNext=1,TRUE,FALSE)</formula>
    </cfRule>
  </conditionalFormatting>
  <conditionalFormatting sqref="B71">
    <cfRule type="expression" dxfId="146" priority="215">
      <formula>IF(CertVal_IsBlnkRow*CertVal_IsBlnkRowNext=1,TRUE,FALSE)</formula>
    </cfRule>
  </conditionalFormatting>
  <conditionalFormatting sqref="B72">
    <cfRule type="expression" dxfId="145" priority="213">
      <formula>IF(CertVal_IsBlnkRow*CertVal_IsBlnkRowNext=1,TRUE,FALSE)</formula>
    </cfRule>
  </conditionalFormatting>
  <conditionalFormatting sqref="B73">
    <cfRule type="expression" dxfId="144" priority="211">
      <formula>IF(CertVal_IsBlnkRow*CertVal_IsBlnkRowNext=1,TRUE,FALSE)</formula>
    </cfRule>
  </conditionalFormatting>
  <conditionalFormatting sqref="B74">
    <cfRule type="expression" dxfId="143" priority="209">
      <formula>IF(CertVal_IsBlnkRow*CertVal_IsBlnkRowNext=1,TRUE,FALSE)</formula>
    </cfRule>
  </conditionalFormatting>
  <conditionalFormatting sqref="B75">
    <cfRule type="expression" dxfId="142" priority="207">
      <formula>IF(CertVal_IsBlnkRow*CertVal_IsBlnkRowNext=1,TRUE,FALSE)</formula>
    </cfRule>
  </conditionalFormatting>
  <conditionalFormatting sqref="B76">
    <cfRule type="expression" dxfId="141" priority="205">
      <formula>IF(CertVal_IsBlnkRow*CertVal_IsBlnkRowNext=1,TRUE,FALSE)</formula>
    </cfRule>
  </conditionalFormatting>
  <conditionalFormatting sqref="B77">
    <cfRule type="expression" dxfId="140" priority="203">
      <formula>IF(CertVal_IsBlnkRow*CertVal_IsBlnkRowNext=1,TRUE,FALSE)</formula>
    </cfRule>
  </conditionalFormatting>
  <conditionalFormatting sqref="B78">
    <cfRule type="expression" dxfId="139" priority="201">
      <formula>IF(CertVal_IsBlnkRow*CertVal_IsBlnkRowNext=1,TRUE,FALSE)</formula>
    </cfRule>
  </conditionalFormatting>
  <conditionalFormatting sqref="B79">
    <cfRule type="expression" dxfId="138" priority="199">
      <formula>IF(CertVal_IsBlnkRow*CertVal_IsBlnkRowNext=1,TRUE,FALSE)</formula>
    </cfRule>
  </conditionalFormatting>
  <conditionalFormatting sqref="B80">
    <cfRule type="expression" dxfId="137" priority="197">
      <formula>IF(CertVal_IsBlnkRow*CertVal_IsBlnkRowNext=1,TRUE,FALSE)</formula>
    </cfRule>
  </conditionalFormatting>
  <conditionalFormatting sqref="B81">
    <cfRule type="expression" dxfId="136" priority="195">
      <formula>IF(CertVal_IsBlnkRow*CertVal_IsBlnkRowNext=1,TRUE,FALSE)</formula>
    </cfRule>
  </conditionalFormatting>
  <conditionalFormatting sqref="B82">
    <cfRule type="expression" dxfId="135" priority="193">
      <formula>IF(CertVal_IsBlnkRow*CertVal_IsBlnkRowNext=1,TRUE,FALSE)</formula>
    </cfRule>
  </conditionalFormatting>
  <conditionalFormatting sqref="B83">
    <cfRule type="expression" dxfId="134" priority="191">
      <formula>IF(CertVal_IsBlnkRow*CertVal_IsBlnkRowNext=1,TRUE,FALSE)</formula>
    </cfRule>
  </conditionalFormatting>
  <conditionalFormatting sqref="B84">
    <cfRule type="expression" dxfId="133" priority="189">
      <formula>IF(CertVal_IsBlnkRow*CertVal_IsBlnkRowNext=1,TRUE,FALSE)</formula>
    </cfRule>
  </conditionalFormatting>
  <conditionalFormatting sqref="B85">
    <cfRule type="expression" dxfId="132" priority="187">
      <formula>IF(CertVal_IsBlnkRow*CertVal_IsBlnkRowNext=1,TRUE,FALSE)</formula>
    </cfRule>
  </conditionalFormatting>
  <conditionalFormatting sqref="B86">
    <cfRule type="expression" dxfId="131" priority="185">
      <formula>IF(CertVal_IsBlnkRow*CertVal_IsBlnkRowNext=1,TRUE,FALSE)</formula>
    </cfRule>
  </conditionalFormatting>
  <conditionalFormatting sqref="B87">
    <cfRule type="expression" dxfId="130" priority="183">
      <formula>IF(CertVal_IsBlnkRow*CertVal_IsBlnkRowNext=1,TRUE,FALSE)</formula>
    </cfRule>
  </conditionalFormatting>
  <conditionalFormatting sqref="B88">
    <cfRule type="expression" dxfId="129" priority="181">
      <formula>IF(CertVal_IsBlnkRow*CertVal_IsBlnkRowNext=1,TRUE,FALSE)</formula>
    </cfRule>
  </conditionalFormatting>
  <conditionalFormatting sqref="B89">
    <cfRule type="expression" dxfId="128" priority="179">
      <formula>IF(CertVal_IsBlnkRow*CertVal_IsBlnkRowNext=1,TRUE,FALSE)</formula>
    </cfRule>
  </conditionalFormatting>
  <conditionalFormatting sqref="B90">
    <cfRule type="expression" dxfId="127" priority="177">
      <formula>IF(CertVal_IsBlnkRow*CertVal_IsBlnkRowNext=1,TRUE,FALSE)</formula>
    </cfRule>
  </conditionalFormatting>
  <conditionalFormatting sqref="B91">
    <cfRule type="expression" dxfId="126" priority="175">
      <formula>IF(CertVal_IsBlnkRow*CertVal_IsBlnkRowNext=1,TRUE,FALSE)</formula>
    </cfRule>
  </conditionalFormatting>
  <conditionalFormatting sqref="B92">
    <cfRule type="expression" dxfId="125" priority="173">
      <formula>IF(CertVal_IsBlnkRow*CertVal_IsBlnkRowNext=1,TRUE,FALSE)</formula>
    </cfRule>
  </conditionalFormatting>
  <conditionalFormatting sqref="B93">
    <cfRule type="expression" dxfId="124" priority="171">
      <formula>IF(CertVal_IsBlnkRow*CertVal_IsBlnkRowNext=1,TRUE,FALSE)</formula>
    </cfRule>
  </conditionalFormatting>
  <conditionalFormatting sqref="B94">
    <cfRule type="expression" dxfId="123" priority="169">
      <formula>IF(CertVal_IsBlnkRow*CertVal_IsBlnkRowNext=1,TRUE,FALSE)</formula>
    </cfRule>
  </conditionalFormatting>
  <conditionalFormatting sqref="B95">
    <cfRule type="expression" dxfId="122" priority="167">
      <formula>IF(CertVal_IsBlnkRow*CertVal_IsBlnkRowNext=1,TRUE,FALSE)</formula>
    </cfRule>
  </conditionalFormatting>
  <conditionalFormatting sqref="B96">
    <cfRule type="expression" dxfId="121" priority="165">
      <formula>IF(CertVal_IsBlnkRow*CertVal_IsBlnkRowNext=1,TRUE,FALSE)</formula>
    </cfRule>
  </conditionalFormatting>
  <conditionalFormatting sqref="B97">
    <cfRule type="expression" dxfId="120" priority="163">
      <formula>IF(CertVal_IsBlnkRow*CertVal_IsBlnkRowNext=1,TRUE,FALSE)</formula>
    </cfRule>
  </conditionalFormatting>
  <conditionalFormatting sqref="B98">
    <cfRule type="expression" dxfId="119" priority="161">
      <formula>IF(CertVal_IsBlnkRow*CertVal_IsBlnkRowNext=1,TRUE,FALSE)</formula>
    </cfRule>
  </conditionalFormatting>
  <conditionalFormatting sqref="B99">
    <cfRule type="expression" dxfId="118" priority="159">
      <formula>IF(CertVal_IsBlnkRow*CertVal_IsBlnkRowNext=1,TRUE,FALSE)</formula>
    </cfRule>
  </conditionalFormatting>
  <conditionalFormatting sqref="B100">
    <cfRule type="expression" dxfId="117" priority="157">
      <formula>IF(CertVal_IsBlnkRow*CertVal_IsBlnkRowNext=1,TRUE,FALSE)</formula>
    </cfRule>
  </conditionalFormatting>
  <conditionalFormatting sqref="B101">
    <cfRule type="expression" dxfId="116" priority="155">
      <formula>IF(CertVal_IsBlnkRow*CertVal_IsBlnkRowNext=1,TRUE,FALSE)</formula>
    </cfRule>
  </conditionalFormatting>
  <conditionalFormatting sqref="B102">
    <cfRule type="expression" dxfId="115" priority="153">
      <formula>IF(CertVal_IsBlnkRow*CertVal_IsBlnkRowNext=1,TRUE,FALSE)</formula>
    </cfRule>
  </conditionalFormatting>
  <conditionalFormatting sqref="B103">
    <cfRule type="expression" dxfId="114" priority="151">
      <formula>IF(CertVal_IsBlnkRow*CertVal_IsBlnkRowNext=1,TRUE,FALSE)</formula>
    </cfRule>
  </conditionalFormatting>
  <conditionalFormatting sqref="B104">
    <cfRule type="expression" dxfId="113" priority="149">
      <formula>IF(CertVal_IsBlnkRow*CertVal_IsBlnkRowNext=1,TRUE,FALSE)</formula>
    </cfRule>
  </conditionalFormatting>
  <conditionalFormatting sqref="B105">
    <cfRule type="expression" dxfId="112" priority="147">
      <formula>IF(CertVal_IsBlnkRow*CertVal_IsBlnkRowNext=1,TRUE,FALSE)</formula>
    </cfRule>
  </conditionalFormatting>
  <conditionalFormatting sqref="B106">
    <cfRule type="expression" dxfId="111" priority="145">
      <formula>IF(CertVal_IsBlnkRow*CertVal_IsBlnkRowNext=1,TRUE,FALSE)</formula>
    </cfRule>
  </conditionalFormatting>
  <conditionalFormatting sqref="B107">
    <cfRule type="expression" dxfId="110" priority="143">
      <formula>IF(CertVal_IsBlnkRow*CertVal_IsBlnkRowNext=1,TRUE,FALSE)</formula>
    </cfRule>
  </conditionalFormatting>
  <conditionalFormatting sqref="B108">
    <cfRule type="expression" dxfId="109" priority="141">
      <formula>IF(CertVal_IsBlnkRow*CertVal_IsBlnkRowNext=1,TRUE,FALSE)</formula>
    </cfRule>
  </conditionalFormatting>
  <conditionalFormatting sqref="B109">
    <cfRule type="expression" dxfId="108" priority="139">
      <formula>IF(CertVal_IsBlnkRow*CertVal_IsBlnkRowNext=1,TRUE,FALSE)</formula>
    </cfRule>
  </conditionalFormatting>
  <conditionalFormatting sqref="B110">
    <cfRule type="expression" dxfId="107" priority="137">
      <formula>IF(CertVal_IsBlnkRow*CertVal_IsBlnkRowNext=1,TRUE,FALSE)</formula>
    </cfRule>
  </conditionalFormatting>
  <conditionalFormatting sqref="B111">
    <cfRule type="expression" dxfId="106" priority="135">
      <formula>IF(CertVal_IsBlnkRow*CertVal_IsBlnkRowNext=1,TRUE,FALSE)</formula>
    </cfRule>
  </conditionalFormatting>
  <conditionalFormatting sqref="B112">
    <cfRule type="expression" dxfId="105" priority="133">
      <formula>IF(CertVal_IsBlnkRow*CertVal_IsBlnkRowNext=1,TRUE,FALSE)</formula>
    </cfRule>
  </conditionalFormatting>
  <conditionalFormatting sqref="B113">
    <cfRule type="expression" dxfId="104" priority="131">
      <formula>IF(CertVal_IsBlnkRow*CertVal_IsBlnkRowNext=1,TRUE,FALSE)</formula>
    </cfRule>
  </conditionalFormatting>
  <conditionalFormatting sqref="B114">
    <cfRule type="expression" dxfId="103" priority="129">
      <formula>IF(CertVal_IsBlnkRow*CertVal_IsBlnkRowNext=1,TRUE,FALSE)</formula>
    </cfRule>
  </conditionalFormatting>
  <conditionalFormatting sqref="B115">
    <cfRule type="expression" dxfId="102" priority="127">
      <formula>IF(CertVal_IsBlnkRow*CertVal_IsBlnkRowNext=1,TRUE,FALSE)</formula>
    </cfRule>
  </conditionalFormatting>
  <conditionalFormatting sqref="B116">
    <cfRule type="expression" dxfId="101" priority="125">
      <formula>IF(CertVal_IsBlnkRow*CertVal_IsBlnkRowNext=1,TRUE,FALSE)</formula>
    </cfRule>
  </conditionalFormatting>
  <conditionalFormatting sqref="B117">
    <cfRule type="expression" dxfId="100" priority="123">
      <formula>IF(CertVal_IsBlnkRow*CertVal_IsBlnkRowNext=1,TRUE,FALSE)</formula>
    </cfRule>
  </conditionalFormatting>
  <conditionalFormatting sqref="B118">
    <cfRule type="expression" dxfId="99" priority="121">
      <formula>IF(CertVal_IsBlnkRow*CertVal_IsBlnkRowNext=1,TRUE,FALSE)</formula>
    </cfRule>
  </conditionalFormatting>
  <conditionalFormatting sqref="B119">
    <cfRule type="expression" dxfId="98" priority="119">
      <formula>IF(CertVal_IsBlnkRow*CertVal_IsBlnkRowNext=1,TRUE,FALSE)</formula>
    </cfRule>
  </conditionalFormatting>
  <conditionalFormatting sqref="B121">
    <cfRule type="expression" dxfId="97" priority="117">
      <formula>IF(CertVal_IsBlnkRow*CertVal_IsBlnkRowNext=1,TRUE,FALSE)</formula>
    </cfRule>
  </conditionalFormatting>
  <conditionalFormatting sqref="B122">
    <cfRule type="expression" dxfId="96" priority="115">
      <formula>IF(CertVal_IsBlnkRow*CertVal_IsBlnkRowNext=1,TRUE,FALSE)</formula>
    </cfRule>
  </conditionalFormatting>
  <conditionalFormatting sqref="B123">
    <cfRule type="expression" dxfId="95" priority="113">
      <formula>IF(CertVal_IsBlnkRow*CertVal_IsBlnkRowNext=1,TRUE,FALSE)</formula>
    </cfRule>
  </conditionalFormatting>
  <conditionalFormatting sqref="B124">
    <cfRule type="expression" dxfId="94" priority="111">
      <formula>IF(CertVal_IsBlnkRow*CertVal_IsBlnkRowNext=1,TRUE,FALSE)</formula>
    </cfRule>
  </conditionalFormatting>
  <conditionalFormatting sqref="B125">
    <cfRule type="expression" dxfId="93" priority="109">
      <formula>IF(CertVal_IsBlnkRow*CertVal_IsBlnkRowNext=1,TRUE,FALSE)</formula>
    </cfRule>
  </conditionalFormatting>
  <conditionalFormatting sqref="B126">
    <cfRule type="expression" dxfId="92" priority="107">
      <formula>IF(CertVal_IsBlnkRow*CertVal_IsBlnkRowNext=1,TRUE,FALSE)</formula>
    </cfRule>
  </conditionalFormatting>
  <conditionalFormatting sqref="B127">
    <cfRule type="expression" dxfId="91" priority="105">
      <formula>IF(CertVal_IsBlnkRow*CertVal_IsBlnkRowNext=1,TRUE,FALSE)</formula>
    </cfRule>
  </conditionalFormatting>
  <conditionalFormatting sqref="B128">
    <cfRule type="expression" dxfId="90" priority="103">
      <formula>IF(CertVal_IsBlnkRow*CertVal_IsBlnkRowNext=1,TRUE,FALSE)</formula>
    </cfRule>
  </conditionalFormatting>
  <conditionalFormatting sqref="B129">
    <cfRule type="expression" dxfId="89" priority="101">
      <formula>IF(CertVal_IsBlnkRow*CertVal_IsBlnkRowNext=1,TRUE,FALSE)</formula>
    </cfRule>
  </conditionalFormatting>
  <conditionalFormatting sqref="B130">
    <cfRule type="expression" dxfId="88" priority="99">
      <formula>IF(CertVal_IsBlnkRow*CertVal_IsBlnkRowNext=1,TRUE,FALSE)</formula>
    </cfRule>
  </conditionalFormatting>
  <conditionalFormatting sqref="B131">
    <cfRule type="expression" dxfId="87" priority="97">
      <formula>IF(CertVal_IsBlnkRow*CertVal_IsBlnkRowNext=1,TRUE,FALSE)</formula>
    </cfRule>
  </conditionalFormatting>
  <conditionalFormatting sqref="B132">
    <cfRule type="expression" dxfId="86" priority="95">
      <formula>IF(CertVal_IsBlnkRow*CertVal_IsBlnkRowNext=1,TRUE,FALSE)</formula>
    </cfRule>
  </conditionalFormatting>
  <conditionalFormatting sqref="B133">
    <cfRule type="expression" dxfId="85" priority="93">
      <formula>IF(CertVal_IsBlnkRow*CertVal_IsBlnkRowNext=1,TRUE,FALSE)</formula>
    </cfRule>
  </conditionalFormatting>
  <conditionalFormatting sqref="B134">
    <cfRule type="expression" dxfId="84" priority="91">
      <formula>IF(CertVal_IsBlnkRow*CertVal_IsBlnkRowNext=1,TRUE,FALSE)</formula>
    </cfRule>
  </conditionalFormatting>
  <conditionalFormatting sqref="B135">
    <cfRule type="expression" dxfId="83" priority="89">
      <formula>IF(CertVal_IsBlnkRow*CertVal_IsBlnkRowNext=1,TRUE,FALSE)</formula>
    </cfRule>
  </conditionalFormatting>
  <conditionalFormatting sqref="B136">
    <cfRule type="expression" dxfId="82" priority="87">
      <formula>IF(CertVal_IsBlnkRow*CertVal_IsBlnkRowNext=1,TRUE,FALSE)</formula>
    </cfRule>
  </conditionalFormatting>
  <conditionalFormatting sqref="B137">
    <cfRule type="expression" dxfId="81" priority="85">
      <formula>IF(CertVal_IsBlnkRow*CertVal_IsBlnkRowNext=1,TRUE,FALSE)</formula>
    </cfRule>
  </conditionalFormatting>
  <conditionalFormatting sqref="B138">
    <cfRule type="expression" dxfId="80" priority="83">
      <formula>IF(CertVal_IsBlnkRow*CertVal_IsBlnkRowNext=1,TRUE,FALSE)</formula>
    </cfRule>
  </conditionalFormatting>
  <conditionalFormatting sqref="B139">
    <cfRule type="expression" dxfId="79" priority="81">
      <formula>IF(CertVal_IsBlnkRow*CertVal_IsBlnkRowNext=1,TRUE,FALSE)</formula>
    </cfRule>
  </conditionalFormatting>
  <conditionalFormatting sqref="B140">
    <cfRule type="expression" dxfId="78" priority="79">
      <formula>IF(CertVal_IsBlnkRow*CertVal_IsBlnkRowNext=1,TRUE,FALSE)</formula>
    </cfRule>
  </conditionalFormatting>
  <conditionalFormatting sqref="B141">
    <cfRule type="expression" dxfId="77" priority="77">
      <formula>IF(CertVal_IsBlnkRow*CertVal_IsBlnkRowNext=1,TRUE,FALSE)</formula>
    </cfRule>
  </conditionalFormatting>
  <conditionalFormatting sqref="B142">
    <cfRule type="expression" dxfId="76" priority="75">
      <formula>IF(CertVal_IsBlnkRow*CertVal_IsBlnkRowNext=1,TRUE,FALSE)</formula>
    </cfRule>
  </conditionalFormatting>
  <conditionalFormatting sqref="B143">
    <cfRule type="expression" dxfId="75" priority="73">
      <formula>IF(CertVal_IsBlnkRow*CertVal_IsBlnkRowNext=1,TRUE,FALSE)</formula>
    </cfRule>
  </conditionalFormatting>
  <conditionalFormatting sqref="B144">
    <cfRule type="expression" dxfId="74" priority="71">
      <formula>IF(CertVal_IsBlnkRow*CertVal_IsBlnkRowNext=1,TRUE,FALSE)</formula>
    </cfRule>
  </conditionalFormatting>
  <conditionalFormatting sqref="B145">
    <cfRule type="expression" dxfId="73" priority="69">
      <formula>IF(CertVal_IsBlnkRow*CertVal_IsBlnkRowNext=1,TRUE,FALSE)</formula>
    </cfRule>
  </conditionalFormatting>
  <conditionalFormatting sqref="B146">
    <cfRule type="expression" dxfId="72" priority="67">
      <formula>IF(CertVal_IsBlnkRow*CertVal_IsBlnkRowNext=1,TRUE,FALSE)</formula>
    </cfRule>
  </conditionalFormatting>
  <conditionalFormatting sqref="B147">
    <cfRule type="expression" dxfId="71" priority="65">
      <formula>IF(CertVal_IsBlnkRow*CertVal_IsBlnkRowNext=1,TRUE,FALSE)</formula>
    </cfRule>
  </conditionalFormatting>
  <conditionalFormatting sqref="B148">
    <cfRule type="expression" dxfId="70" priority="63">
      <formula>IF(CertVal_IsBlnkRow*CertVal_IsBlnkRowNext=1,TRUE,FALSE)</formula>
    </cfRule>
  </conditionalFormatting>
  <conditionalFormatting sqref="B149">
    <cfRule type="expression" dxfId="69" priority="61">
      <formula>IF(CertVal_IsBlnkRow*CertVal_IsBlnkRowNext=1,TRUE,FALSE)</formula>
    </cfRule>
  </conditionalFormatting>
  <conditionalFormatting sqref="B150">
    <cfRule type="expression" dxfId="68" priority="59">
      <formula>IF(CertVal_IsBlnkRow*CertVal_IsBlnkRowNext=1,TRUE,FALSE)</formula>
    </cfRule>
  </conditionalFormatting>
  <conditionalFormatting sqref="B151">
    <cfRule type="expression" dxfId="67" priority="57">
      <formula>IF(CertVal_IsBlnkRow*CertVal_IsBlnkRowNext=1,TRUE,FALSE)</formula>
    </cfRule>
  </conditionalFormatting>
  <conditionalFormatting sqref="B152">
    <cfRule type="expression" dxfId="66" priority="55">
      <formula>IF(CertVal_IsBlnkRow*CertVal_IsBlnkRowNext=1,TRUE,FALSE)</formula>
    </cfRule>
  </conditionalFormatting>
  <conditionalFormatting sqref="B153">
    <cfRule type="expression" dxfId="65" priority="53">
      <formula>IF(CertVal_IsBlnkRow*CertVal_IsBlnkRowNext=1,TRUE,FALSE)</formula>
    </cfRule>
  </conditionalFormatting>
  <conditionalFormatting sqref="B154">
    <cfRule type="expression" dxfId="64" priority="51">
      <formula>IF(CertVal_IsBlnkRow*CertVal_IsBlnkRowNext=1,TRUE,FALSE)</formula>
    </cfRule>
  </conditionalFormatting>
  <conditionalFormatting sqref="B155">
    <cfRule type="expression" dxfId="63" priority="49">
      <formula>IF(CertVal_IsBlnkRow*CertVal_IsBlnkRowNext=1,TRUE,FALSE)</formula>
    </cfRule>
  </conditionalFormatting>
  <conditionalFormatting sqref="B156">
    <cfRule type="expression" dxfId="62" priority="47">
      <formula>IF(CertVal_IsBlnkRow*CertVal_IsBlnkRowNext=1,TRUE,FALSE)</formula>
    </cfRule>
  </conditionalFormatting>
  <conditionalFormatting sqref="B157">
    <cfRule type="expression" dxfId="61" priority="45">
      <formula>IF(CertVal_IsBlnkRow*CertVal_IsBlnkRowNext=1,TRUE,FALSE)</formula>
    </cfRule>
  </conditionalFormatting>
  <conditionalFormatting sqref="B158">
    <cfRule type="expression" dxfId="60" priority="43">
      <formula>IF(CertVal_IsBlnkRow*CertVal_IsBlnkRowNext=1,TRUE,FALSE)</formula>
    </cfRule>
  </conditionalFormatting>
  <conditionalFormatting sqref="B159">
    <cfRule type="expression" dxfId="59" priority="41">
      <formula>IF(CertVal_IsBlnkRow*CertVal_IsBlnkRowNext=1,TRUE,FALSE)</formula>
    </cfRule>
  </conditionalFormatting>
  <conditionalFormatting sqref="B160">
    <cfRule type="expression" dxfId="58" priority="39">
      <formula>IF(CertVal_IsBlnkRow*CertVal_IsBlnkRowNext=1,TRUE,FALSE)</formula>
    </cfRule>
  </conditionalFormatting>
  <conditionalFormatting sqref="B161">
    <cfRule type="expression" dxfId="57" priority="37">
      <formula>IF(CertVal_IsBlnkRow*CertVal_IsBlnkRowNext=1,TRUE,FALSE)</formula>
    </cfRule>
  </conditionalFormatting>
  <conditionalFormatting sqref="B162">
    <cfRule type="expression" dxfId="56" priority="35">
      <formula>IF(CertVal_IsBlnkRow*CertVal_IsBlnkRowNext=1,TRUE,FALSE)</formula>
    </cfRule>
  </conditionalFormatting>
  <conditionalFormatting sqref="B163">
    <cfRule type="expression" dxfId="55" priority="33">
      <formula>IF(CertVal_IsBlnkRow*CertVal_IsBlnkRowNext=1,TRUE,FALSE)</formula>
    </cfRule>
  </conditionalFormatting>
  <conditionalFormatting sqref="B164">
    <cfRule type="expression" dxfId="54" priority="31">
      <formula>IF(CertVal_IsBlnkRow*CertVal_IsBlnkRowNext=1,TRUE,FALSE)</formula>
    </cfRule>
  </conditionalFormatting>
  <conditionalFormatting sqref="B165">
    <cfRule type="expression" dxfId="53" priority="29">
      <formula>IF(CertVal_IsBlnkRow*CertVal_IsBlnkRowNext=1,TRUE,FALSE)</formula>
    </cfRule>
  </conditionalFormatting>
  <conditionalFormatting sqref="B166">
    <cfRule type="expression" dxfId="52" priority="27">
      <formula>IF(CertVal_IsBlnkRow*CertVal_IsBlnkRowNext=1,TRUE,FALSE)</formula>
    </cfRule>
  </conditionalFormatting>
  <conditionalFormatting sqref="B167">
    <cfRule type="expression" dxfId="51" priority="25">
      <formula>IF(CertVal_IsBlnkRow*CertVal_IsBlnkRowNext=1,TRUE,FALSE)</formula>
    </cfRule>
  </conditionalFormatting>
  <conditionalFormatting sqref="B168">
    <cfRule type="expression" dxfId="50" priority="23">
      <formula>IF(CertVal_IsBlnkRow*CertVal_IsBlnkRowNext=1,TRUE,FALSE)</formula>
    </cfRule>
  </conditionalFormatting>
  <conditionalFormatting sqref="B169">
    <cfRule type="expression" dxfId="49" priority="21">
      <formula>IF(CertVal_IsBlnkRow*CertVal_IsBlnkRowNext=1,TRUE,FALSE)</formula>
    </cfRule>
  </conditionalFormatting>
  <conditionalFormatting sqref="B170">
    <cfRule type="expression" dxfId="48" priority="19">
      <formula>IF(CertVal_IsBlnkRow*CertVal_IsBlnkRowNext=1,TRUE,FALSE)</formula>
    </cfRule>
  </conditionalFormatting>
  <conditionalFormatting sqref="B172">
    <cfRule type="expression" dxfId="47" priority="17">
      <formula>IF(CertVal_IsBlnkRow*CertVal_IsBlnkRowNext=1,TRUE,FALSE)</formula>
    </cfRule>
  </conditionalFormatting>
  <conditionalFormatting sqref="B173">
    <cfRule type="expression" dxfId="46" priority="15">
      <formula>IF(CertVal_IsBlnkRow*CertVal_IsBlnkRowNext=1,TRUE,FALSE)</formula>
    </cfRule>
  </conditionalFormatting>
  <conditionalFormatting sqref="B174">
    <cfRule type="expression" dxfId="45" priority="13">
      <formula>IF(CertVal_IsBlnkRow*CertVal_IsBlnkRowNext=1,TRUE,FALSE)</formula>
    </cfRule>
  </conditionalFormatting>
  <conditionalFormatting sqref="B175">
    <cfRule type="expression" dxfId="44" priority="11">
      <formula>IF(CertVal_IsBlnkRow*CertVal_IsBlnkRowNext=1,TRUE,FALSE)</formula>
    </cfRule>
  </conditionalFormatting>
  <conditionalFormatting sqref="B176">
    <cfRule type="expression" dxfId="43" priority="9">
      <formula>IF(CertVal_IsBlnkRow*CertVal_IsBlnkRowNext=1,TRUE,FALSE)</formula>
    </cfRule>
  </conditionalFormatting>
  <conditionalFormatting sqref="B177">
    <cfRule type="expression" dxfId="42" priority="7">
      <formula>IF(CertVal_IsBlnkRow*CertVal_IsBlnkRowNext=1,TRUE,FALSE)</formula>
    </cfRule>
  </conditionalFormatting>
  <conditionalFormatting sqref="B178">
    <cfRule type="expression" dxfId="41" priority="5">
      <formula>IF(CertVal_IsBlnkRow*CertVal_IsBlnkRowNext=1,TRUE,FALSE)</formula>
    </cfRule>
  </conditionalFormatting>
  <conditionalFormatting sqref="B180">
    <cfRule type="expression" dxfId="40" priority="3">
      <formula>IF(CertVal_IsBlnkRow*CertVal_IsBlnkRowNext=1,TRUE,FALSE)</formula>
    </cfRule>
  </conditionalFormatting>
  <conditionalFormatting sqref="B18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5DF1DA5D-995C-4497-8F00-4886E512B2D0}"/>
    <hyperlink ref="B7" location="'AR Digest 10-50g'!$A$1" display="'AR Digest 10-50g'!$A$1" xr:uid="{61653F11-6ACE-4498-9578-1111FA7D5062}"/>
    <hyperlink ref="B9" location="'4-Acid'!$A$1" display="'4-Acid'!$A$1" xr:uid="{B7F35611-0D20-4670-ACB3-A7261B97B3AE}"/>
    <hyperlink ref="B10" location="'4-Acid'!$A$41" display="'4-Acid'!$A$41" xr:uid="{7075DBA2-3EBE-4B7D-8B35-E52472469F33}"/>
    <hyperlink ref="B11" location="'4-Acid'!$A$59" display="'4-Acid'!$A$59" xr:uid="{CE47CBC5-110D-4B8F-ADD6-177B007E0387}"/>
    <hyperlink ref="B12" location="'4-Acid'!$A$95" display="'4-Acid'!$A$95" xr:uid="{883335B7-E50E-415D-B23C-8FF8C28E31CF}"/>
    <hyperlink ref="B13" location="'4-Acid'!$A$114" display="'4-Acid'!$A$114" xr:uid="{01679061-EC96-4E04-A9B2-04A79B8EA871}"/>
    <hyperlink ref="B14" location="'4-Acid'!$A$132" display="'4-Acid'!$A$132" xr:uid="{232259B3-25CD-41CC-B074-610A5A796E38}"/>
    <hyperlink ref="B15" location="'4-Acid'!$A$150" display="'4-Acid'!$A$150" xr:uid="{8B6C6895-264F-4696-8E65-FCB2CE73E096}"/>
    <hyperlink ref="B16" location="'4-Acid'!$A$169" display="'4-Acid'!$A$169" xr:uid="{3E84DBE2-43C9-47A8-B729-C87D4A0D305A}"/>
    <hyperlink ref="B17" location="'4-Acid'!$A$187" display="'4-Acid'!$A$187" xr:uid="{A14A0096-9AB8-4BBB-A773-EA3FFE566BFE}"/>
    <hyperlink ref="B18" location="'4-Acid'!$A$205" display="'4-Acid'!$A$205" xr:uid="{F623A9FB-5A17-4A74-B97A-15AE62B432B0}"/>
    <hyperlink ref="B19" location="'4-Acid'!$A$223" display="'4-Acid'!$A$223" xr:uid="{89703D20-03DB-4D8E-95A3-CB7D6A379EFF}"/>
    <hyperlink ref="B20" location="'4-Acid'!$A$242" display="'4-Acid'!$A$242" xr:uid="{DAFE01D1-C753-4549-997D-BF39273AD1AF}"/>
    <hyperlink ref="B21" location="'4-Acid'!$A$260" display="'4-Acid'!$A$260" xr:uid="{BEC7B09F-8CEE-476E-ABC8-EDAA4B30B9F3}"/>
    <hyperlink ref="B22" location="'4-Acid'!$A$278" display="'4-Acid'!$A$278" xr:uid="{5FCCCC5C-7393-415F-85CC-32513D5F1CA4}"/>
    <hyperlink ref="B23" location="'4-Acid'!$A$296" display="'4-Acid'!$A$296" xr:uid="{93A79DFA-D666-4B39-A398-BD3745B211DD}"/>
    <hyperlink ref="B24" location="'4-Acid'!$A$314" display="'4-Acid'!$A$314" xr:uid="{99078F50-9EBF-49EC-84B1-3D117CB352E5}"/>
    <hyperlink ref="B25" location="'4-Acid'!$A$332" display="'4-Acid'!$A$332" xr:uid="{F7411650-A6C1-4A1D-8259-CA3E3A49159A}"/>
    <hyperlink ref="B26" location="'4-Acid'!$A$351" display="'4-Acid'!$A$351" xr:uid="{E673638E-FA16-493E-A90E-6B4559ECC738}"/>
    <hyperlink ref="B27" location="'4-Acid'!$A$369" display="'4-Acid'!$A$369" xr:uid="{06AC5339-6141-4F33-AD43-D46525C76C3D}"/>
    <hyperlink ref="B28" location="'4-Acid'!$A$388" display="'4-Acid'!$A$388" xr:uid="{AB54EC77-FBD8-4E6B-8C03-FB7327527121}"/>
    <hyperlink ref="B29" location="'4-Acid'!$A$424" display="'4-Acid'!$A$424" xr:uid="{17015A93-493F-4624-A8B8-1B392A35C1B8}"/>
    <hyperlink ref="B30" location="'4-Acid'!$A$443" display="'4-Acid'!$A$443" xr:uid="{58028444-3698-4849-B553-D20D5587B13D}"/>
    <hyperlink ref="B31" location="'4-Acid'!$A$462" display="'4-Acid'!$A$462" xr:uid="{6E6B8004-2EF8-4A61-9B79-AB3861F4DD45}"/>
    <hyperlink ref="B32" location="'4-Acid'!$A$480" display="'4-Acid'!$A$480" xr:uid="{16E05BFC-AF45-428B-A035-63E41486B055}"/>
    <hyperlink ref="B33" location="'4-Acid'!$A$498" display="'4-Acid'!$A$498" xr:uid="{706079F0-EF3F-42E0-8F20-95791694F640}"/>
    <hyperlink ref="B34" location="'4-Acid'!$A$517" display="'4-Acid'!$A$517" xr:uid="{0B34DE5E-BE7F-49CD-9BED-5F5B2FB17C49}"/>
    <hyperlink ref="B35" location="'4-Acid'!$A$536" display="'4-Acid'!$A$536" xr:uid="{9EEAA849-36D5-44FF-9B83-A0C5BE5080D6}"/>
    <hyperlink ref="B36" location="'4-Acid'!$A$554" display="'4-Acid'!$A$554" xr:uid="{ABBEA45A-8F95-44AA-977E-CDD03896FB60}"/>
    <hyperlink ref="B37" location="'4-Acid'!$A$572" display="'4-Acid'!$A$572" xr:uid="{4DF38FF2-766F-4AD3-B607-A1D2B4D8AA7B}"/>
    <hyperlink ref="B38" location="'4-Acid'!$A$590" display="'4-Acid'!$A$590" xr:uid="{582734DA-7764-4B50-B61E-BC99659566D8}"/>
    <hyperlink ref="B39" location="'4-Acid'!$A$608" display="'4-Acid'!$A$608" xr:uid="{DC5F4941-2492-4C9D-BC35-57757736E466}"/>
    <hyperlink ref="B40" location="'4-Acid'!$A$627" display="'4-Acid'!$A$627" xr:uid="{D0BA2C05-18E2-45C9-A922-3E91C2812402}"/>
    <hyperlink ref="B41" location="'4-Acid'!$A$645" display="'4-Acid'!$A$645" xr:uid="{7120BA31-F7CC-4F6C-9229-5A35D8DD5F23}"/>
    <hyperlink ref="B42" location="'4-Acid'!$A$663" display="'4-Acid'!$A$663" xr:uid="{57977C7D-F72F-444C-8E69-5AADFDD13CE0}"/>
    <hyperlink ref="B43" location="'4-Acid'!$A$681" display="'4-Acid'!$A$681" xr:uid="{827C45D6-42BD-4CDA-83B6-1673C0B42A22}"/>
    <hyperlink ref="B44" location="'4-Acid'!$A$699" display="'4-Acid'!$A$699" xr:uid="{F1381331-7210-4539-874D-BF3D7082A971}"/>
    <hyperlink ref="B45" location="'4-Acid'!$A$717" display="'4-Acid'!$A$717" xr:uid="{ED4CAC24-C478-4CB8-9277-EEA37A352F66}"/>
    <hyperlink ref="B46" location="'4-Acid'!$A$735" display="'4-Acid'!$A$735" xr:uid="{013E5848-1335-47B9-BE98-4903D2700EC0}"/>
    <hyperlink ref="B47" location="'4-Acid'!$A$754" display="'4-Acid'!$A$754" xr:uid="{197A2CD9-2697-42C7-8016-E325814B2622}"/>
    <hyperlink ref="B48" location="'4-Acid'!$A$772" display="'4-Acid'!$A$772" xr:uid="{ABA22084-2F5A-437E-8FC9-327FE46396FE}"/>
    <hyperlink ref="B49" location="'4-Acid'!$A$791" display="'4-Acid'!$A$791" xr:uid="{8873140C-B000-4FFC-A3CC-F9768C6C38E3}"/>
    <hyperlink ref="B50" location="'4-Acid'!$A$810" display="'4-Acid'!$A$810" xr:uid="{4C695CCB-30C4-44E1-948E-B759DD5720AA}"/>
    <hyperlink ref="B51" location="'4-Acid'!$A$828" display="'4-Acid'!$A$828" xr:uid="{0F5E81C0-C0F5-4DBD-8F7B-9A9E9E719F54}"/>
    <hyperlink ref="B52" location="'4-Acid'!$A$846" display="'4-Acid'!$A$846" xr:uid="{E43BA5C6-E577-45C7-9325-8730B5B81E32}"/>
    <hyperlink ref="B53" location="'4-Acid'!$A$865" display="'4-Acid'!$A$865" xr:uid="{3B04A7E2-30B7-43FE-8F3D-0B7398D12DC1}"/>
    <hyperlink ref="B54" location="'4-Acid'!$A$883" display="'4-Acid'!$A$883" xr:uid="{B67EE37E-1AEF-4716-876C-384D8992FA08}"/>
    <hyperlink ref="B55" location="'4-Acid'!$A$902" display="'4-Acid'!$A$902" xr:uid="{CBE9D95E-946B-465A-9428-5A02791151D7}"/>
    <hyperlink ref="B56" location="'4-Acid'!$A$921" display="'4-Acid'!$A$921" xr:uid="{BAA94944-9F00-401D-99C8-A15C9E52E283}"/>
    <hyperlink ref="B57" location="'4-Acid'!$A$939" display="'4-Acid'!$A$939" xr:uid="{9650B5CB-57E2-4E24-A890-4C5367863CC6}"/>
    <hyperlink ref="B58" location="'4-Acid'!$A$958" display="'4-Acid'!$A$958" xr:uid="{06911EF0-1AA1-428D-ABBF-91E86D7662C9}"/>
    <hyperlink ref="B59" location="'4-Acid'!$A$976" display="'4-Acid'!$A$976" xr:uid="{BA1DA6E3-EEBC-4208-80F4-3C2A1A4FF3DB}"/>
    <hyperlink ref="B60" location="'4-Acid'!$A$995" display="'4-Acid'!$A$995" xr:uid="{0F6F5E51-B07E-49EA-96C8-F47DECC6D046}"/>
    <hyperlink ref="B61" location="'4-Acid'!$A$1014" display="'4-Acid'!$A$1014" xr:uid="{C4D61EBE-F0BD-4D28-916A-9D3B0FA1DC70}"/>
    <hyperlink ref="B62" location="'4-Acid'!$A$1032" display="'4-Acid'!$A$1032" xr:uid="{EFCF6983-ADF4-42AB-B837-0B8FA1EC7890}"/>
    <hyperlink ref="B63" location="'4-Acid'!$A$1050" display="'4-Acid'!$A$1050" xr:uid="{905F5E5F-F985-42EC-B342-48020CB9B756}"/>
    <hyperlink ref="B64" location="'4-Acid'!$A$1068" display="'4-Acid'!$A$1068" xr:uid="{D956C3B4-1A0A-4D3A-AD9E-808B63BE1BA4}"/>
    <hyperlink ref="B65" location="'4-Acid'!$A$1086" display="'4-Acid'!$A$1086" xr:uid="{F08BA70F-8E5E-450B-81F0-697441241DD7}"/>
    <hyperlink ref="B66" location="'4-Acid'!$A$1104" display="'4-Acid'!$A$1104" xr:uid="{FC74D762-0260-4D27-BED3-F56ADC92243D}"/>
    <hyperlink ref="B67" location="'4-Acid'!$A$1122" display="'4-Acid'!$A$1122" xr:uid="{7D841349-6D91-4FA6-BD25-FE64788C1204}"/>
    <hyperlink ref="B69" location="'Aqua Regia'!$A$1" display="'Aqua Regia'!$A$1" xr:uid="{45DCF14A-CB5A-4F11-A4D6-45805FDD09CC}"/>
    <hyperlink ref="B70" location="'Aqua Regia'!$A$41" display="'Aqua Regia'!$A$41" xr:uid="{FD51D68E-3168-49C9-8293-909E22CDF329}"/>
    <hyperlink ref="B71" location="'Aqua Regia'!$A$59" display="'Aqua Regia'!$A$59" xr:uid="{2A4C10AF-E3CD-4E99-BFE3-3EFBB7CCE91F}"/>
    <hyperlink ref="B72" location="'Aqua Regia'!$A$113" display="'Aqua Regia'!$A$113" xr:uid="{0770C913-0FF0-4143-9730-FF37FE284AC6}"/>
    <hyperlink ref="B73" location="'Aqua Regia'!$A$132" display="'Aqua Regia'!$A$132" xr:uid="{231DC512-64F0-43B3-AB5F-BF27C41FCA7B}"/>
    <hyperlink ref="B74" location="'Aqua Regia'!$A$150" display="'Aqua Regia'!$A$150" xr:uid="{66F8F648-9B1E-4635-87F1-C1BE544D7751}"/>
    <hyperlink ref="B75" location="'Aqua Regia'!$A$168" display="'Aqua Regia'!$A$168" xr:uid="{18E11539-DCC2-4511-8281-8AEAAF1C1261}"/>
    <hyperlink ref="B76" location="'Aqua Regia'!$A$187" display="'Aqua Regia'!$A$187" xr:uid="{BFF959FD-7D9F-43FD-9425-EFE6A6557D3D}"/>
    <hyperlink ref="B77" location="'Aqua Regia'!$A$205" display="'Aqua Regia'!$A$205" xr:uid="{72334F63-0F16-4F0F-BE0C-B901F5ECA6CE}"/>
    <hyperlink ref="B78" location="'Aqua Regia'!$A$223" display="'Aqua Regia'!$A$223" xr:uid="{05C840E3-5C6D-4F08-95BE-3662F847AD78}"/>
    <hyperlink ref="B79" location="'Aqua Regia'!$A$241" display="'Aqua Regia'!$A$241" xr:uid="{7D2C3A39-9C84-4622-83D5-B4C639B407D5}"/>
    <hyperlink ref="B80" location="'Aqua Regia'!$A$260" display="'Aqua Regia'!$A$260" xr:uid="{63E1569F-E10E-4C76-8DE7-B5872669E94D}"/>
    <hyperlink ref="B81" location="'Aqua Regia'!$A$332" display="'Aqua Regia'!$A$332" xr:uid="{787C1F3C-94C5-46DD-AC7F-17A854C93458}"/>
    <hyperlink ref="B82" location="'Aqua Regia'!$A$350" display="'Aqua Regia'!$A$350" xr:uid="{0E5B3F99-EDFB-4F75-A851-459DB35F96F6}"/>
    <hyperlink ref="B83" location="'Aqua Regia'!$A$387" display="'Aqua Regia'!$A$387" xr:uid="{77940836-12A3-4523-8DF0-0892DC6CA710}"/>
    <hyperlink ref="B84" location="'Aqua Regia'!$A$406" display="'Aqua Regia'!$A$406" xr:uid="{EDF80906-3A09-4EB6-9250-97B36726B4E6}"/>
    <hyperlink ref="B85" location="'Aqua Regia'!$A$425" display="'Aqua Regia'!$A$425" xr:uid="{16E73C60-A08C-4A8B-82B5-881C17BE7D31}"/>
    <hyperlink ref="B86" location="'Aqua Regia'!$A$461" display="'Aqua Regia'!$A$461" xr:uid="{E73C6FC4-7D22-4BAD-B832-69F856ECF232}"/>
    <hyperlink ref="B87" location="'Aqua Regia'!$A$479" display="'Aqua Regia'!$A$479" xr:uid="{70F44781-3F64-43B5-8363-4F9D277C99E1}"/>
    <hyperlink ref="B88" location="'Aqua Regia'!$A$497" display="'Aqua Regia'!$A$497" xr:uid="{324067B5-0221-4DF8-AE01-22DD3C92B349}"/>
    <hyperlink ref="B89" location="'Aqua Regia'!$A$515" display="'Aqua Regia'!$A$515" xr:uid="{DC7D63E0-A0C1-4ADF-8DE0-8AA01198CD4B}"/>
    <hyperlink ref="B90" location="'Aqua Regia'!$A$534" display="'Aqua Regia'!$A$534" xr:uid="{55E01199-531B-4ED5-8F8A-754C89942726}"/>
    <hyperlink ref="B91" location="'Aqua Regia'!$A$553" display="'Aqua Regia'!$A$553" xr:uid="{03CDF075-9EAF-48B7-BDD2-29948F94A699}"/>
    <hyperlink ref="B92" location="'Aqua Regia'!$A$571" display="'Aqua Regia'!$A$571" xr:uid="{8C886F0F-0072-4219-8FA9-BD5733DA631A}"/>
    <hyperlink ref="B93" location="'Aqua Regia'!$A$589" display="'Aqua Regia'!$A$589" xr:uid="{84AC9754-CA7D-4AAA-827B-4A3FAFC891DF}"/>
    <hyperlink ref="B94" location="'Aqua Regia'!$A$607" display="'Aqua Regia'!$A$607" xr:uid="{072AB3AD-6F4C-4544-95EB-82FE35D87C42}"/>
    <hyperlink ref="B95" location="'Aqua Regia'!$A$625" display="'Aqua Regia'!$A$625" xr:uid="{BFEE4207-62CC-4FF2-8767-F4A6FD858D79}"/>
    <hyperlink ref="B96" location="'Aqua Regia'!$A$662" display="'Aqua Regia'!$A$662" xr:uid="{DF402507-2E6C-4138-9B63-4431A8A71EB0}"/>
    <hyperlink ref="B97" location="'Aqua Regia'!$A$680" display="'Aqua Regia'!$A$680" xr:uid="{A0CAC8F4-CFBF-4AF5-9F69-7930B9A371F9}"/>
    <hyperlink ref="B98" location="'Aqua Regia'!$A$698" display="'Aqua Regia'!$A$698" xr:uid="{4602FD61-07C2-4D59-8360-1AAD4238802A}"/>
    <hyperlink ref="B99" location="'Aqua Regia'!$A$770" display="'Aqua Regia'!$A$770" xr:uid="{82251366-ADE5-49A6-BCD4-693C8E852EDE}"/>
    <hyperlink ref="B100" location="'Aqua Regia'!$A$788" display="'Aqua Regia'!$A$788" xr:uid="{13FE09A2-F9DE-4F64-A756-8D227CE52063}"/>
    <hyperlink ref="B101" location="'Aqua Regia'!$A$806" display="'Aqua Regia'!$A$806" xr:uid="{0B422639-75C4-458A-9FF9-3DBDEC9AF59A}"/>
    <hyperlink ref="B102" location="'Aqua Regia'!$A$824" display="'Aqua Regia'!$A$824" xr:uid="{7701495F-23F0-49B0-A112-668FC3942DAC}"/>
    <hyperlink ref="B103" location="'Aqua Regia'!$A$843" display="'Aqua Regia'!$A$843" xr:uid="{6BAE601A-734A-49CD-954E-1A537A2C8AE4}"/>
    <hyperlink ref="B104" location="'Aqua Regia'!$A$862" display="'Aqua Regia'!$A$862" xr:uid="{26BFA494-DE32-4768-AF64-C162ECE53B5B}"/>
    <hyperlink ref="B105" location="'Aqua Regia'!$A$898" display="'Aqua Regia'!$A$898" xr:uid="{78D43789-5D91-4553-BFEC-318BAB1A087D}"/>
    <hyperlink ref="B106" location="'Aqua Regia'!$A$916" display="'Aqua Regia'!$A$916" xr:uid="{8CC86176-6822-4647-8369-34B40AD051A2}"/>
    <hyperlink ref="B107" location="'Aqua Regia'!$A$934" display="'Aqua Regia'!$A$934" xr:uid="{5EABF64E-DDE6-4291-89EA-BADF045E9F06}"/>
    <hyperlink ref="B108" location="'Aqua Regia'!$A$952" display="'Aqua Regia'!$A$952" xr:uid="{94178706-C894-4CDA-8E38-ADA0E91CD6D7}"/>
    <hyperlink ref="B109" location="'Aqua Regia'!$A$971" display="'Aqua Regia'!$A$971" xr:uid="{86A1FCC0-DB2D-4F71-B931-790E56F91888}"/>
    <hyperlink ref="B110" location="'Aqua Regia'!$A$990" display="'Aqua Regia'!$A$990" xr:uid="{E373D389-DF26-43CA-BCA5-55982A7A7E2B}"/>
    <hyperlink ref="B111" location="'Aqua Regia'!$A$1008" display="'Aqua Regia'!$A$1008" xr:uid="{587D7F4D-E476-414A-B141-5F76E2E66A2B}"/>
    <hyperlink ref="B112" location="'Aqua Regia'!$A$1026" display="'Aqua Regia'!$A$1026" xr:uid="{FC82C52A-A29E-4B93-BDAC-0F93B8FE79BC}"/>
    <hyperlink ref="B113" location="'Aqua Regia'!$A$1062" display="'Aqua Regia'!$A$1062" xr:uid="{1C60EB45-4163-4109-9014-368913629D83}"/>
    <hyperlink ref="B114" location="'Aqua Regia'!$A$1080" display="'Aqua Regia'!$A$1080" xr:uid="{5308739E-4AB6-4352-B166-ECE8BA90455B}"/>
    <hyperlink ref="B115" location="'Aqua Regia'!$A$1098" display="'Aqua Regia'!$A$1098" xr:uid="{E810F836-E8D8-4CC0-90C7-2EE25900660F}"/>
    <hyperlink ref="B116" location="'Aqua Regia'!$A$1116" display="'Aqua Regia'!$A$1116" xr:uid="{4A68BF65-A532-405F-BBCC-A15179BAB56B}"/>
    <hyperlink ref="B117" location="'Aqua Regia'!$A$1134" display="'Aqua Regia'!$A$1134" xr:uid="{6114A9D8-EAE8-49D4-A0BD-A8A12D2DBA05}"/>
    <hyperlink ref="B118" location="'Aqua Regia'!$A$1152" display="'Aqua Regia'!$A$1152" xr:uid="{FF0ADFE9-C22D-4738-A5EF-7D6F09A1190D}"/>
    <hyperlink ref="B119" location="'Aqua Regia'!$A$1170" display="'Aqua Regia'!$A$1170" xr:uid="{4EFD4D97-3BAC-4599-9640-F0FB90AFD720}"/>
    <hyperlink ref="B121" location="'PF ICP'!$A$18" display="'PF ICP'!$A$18" xr:uid="{0B54DAE1-51A2-4CCB-AE08-3CDD2513B2DB}"/>
    <hyperlink ref="B122" location="'PF ICP'!$A$58" display="'PF ICP'!$A$58" xr:uid="{68890177-EA27-4457-9EA7-B101AFD7B8A6}"/>
    <hyperlink ref="B123" location="'PF ICP'!$A$95" display="'PF ICP'!$A$95" xr:uid="{2CE832B8-AD31-4088-8378-3EB83A508982}"/>
    <hyperlink ref="B124" location="'PF ICP'!$A$113" display="'PF ICP'!$A$113" xr:uid="{C83E772D-E58A-4382-8F4E-93ED9F8D0404}"/>
    <hyperlink ref="B125" location="'PF ICP'!$A$131" display="'PF ICP'!$A$131" xr:uid="{0616DE63-8EEC-4E51-8EA9-E8254357F1D3}"/>
    <hyperlink ref="B126" location="'PF ICP'!$A$149" display="'PF ICP'!$A$149" xr:uid="{5F43E261-B02E-4F9C-96C3-53671E007B0E}"/>
    <hyperlink ref="B127" location="'PF ICP'!$A$185" display="'PF ICP'!$A$185" xr:uid="{AFD2DA24-73B3-4853-8703-85DAA2FBCE46}"/>
    <hyperlink ref="B128" location="'PF ICP'!$A$203" display="'PF ICP'!$A$203" xr:uid="{5FE69DE8-DCE9-4D23-8B3B-9D031E083FF4}"/>
    <hyperlink ref="B129" location="'PF ICP'!$A$221" display="'PF ICP'!$A$221" xr:uid="{62CAD57F-8252-486D-9310-A91E46A782A5}"/>
    <hyperlink ref="B130" location="'PF ICP'!$A$240" display="'PF ICP'!$A$240" xr:uid="{57BCD402-11CA-46B7-AD4A-D9E3F8F6FE2D}"/>
    <hyperlink ref="B131" location="'PF ICP'!$A$258" display="'PF ICP'!$A$258" xr:uid="{1AAE9ADC-19C5-409F-9306-BD269F062267}"/>
    <hyperlink ref="B132" location="'PF ICP'!$A$276" display="'PF ICP'!$A$276" xr:uid="{D143453C-04BA-4A69-9868-A285D383B5C4}"/>
    <hyperlink ref="B133" location="'PF ICP'!$A$294" display="'PF ICP'!$A$294" xr:uid="{99338944-BFB6-48DB-BF52-1A0BD2BFC084}"/>
    <hyperlink ref="B134" location="'PF ICP'!$A$330" display="'PF ICP'!$A$330" xr:uid="{699CF9E8-AF66-4A8A-9792-7F210F188F54}"/>
    <hyperlink ref="B135" location="'PF ICP'!$A$348" display="'PF ICP'!$A$348" xr:uid="{527767F1-4EEE-4722-9438-5137DB48E8E6}"/>
    <hyperlink ref="B136" location="'PF ICP'!$A$366" display="'PF ICP'!$A$366" xr:uid="{DA5BDD6F-47E9-40E6-9AC5-C88E23E77BE8}"/>
    <hyperlink ref="B137" location="'PF ICP'!$A$384" display="'PF ICP'!$A$384" xr:uid="{29F0DEC0-AB58-412F-9E42-39E3A340FB39}"/>
    <hyperlink ref="B138" location="'PF ICP'!$A$438" display="'PF ICP'!$A$438" xr:uid="{49AE4113-601F-4EEA-A25D-7CF7D2E70A15}"/>
    <hyperlink ref="B139" location="'PF ICP'!$A$456" display="'PF ICP'!$A$456" xr:uid="{2014BA94-D4E9-4AB8-83B6-3A790288E042}"/>
    <hyperlink ref="B140" location="'PF ICP'!$A$474" display="'PF ICP'!$A$474" xr:uid="{89D5AFE8-C8E0-4366-A255-FC65E05F0D85}"/>
    <hyperlink ref="B141" location="'PF ICP'!$A$492" display="'PF ICP'!$A$492" xr:uid="{14544E82-1878-43BF-A7CF-F9008A2E55A3}"/>
    <hyperlink ref="B142" location="'PF ICP'!$A$511" display="'PF ICP'!$A$511" xr:uid="{586A77B5-BDBD-4D8C-B800-F64C0350F4D7}"/>
    <hyperlink ref="B143" location="'PF ICP'!$A$530" display="'PF ICP'!$A$530" xr:uid="{823E2A9A-8B8A-49FA-952B-0352F3B84C87}"/>
    <hyperlink ref="B144" location="'PF ICP'!$A$548" display="'PF ICP'!$A$548" xr:uid="{DF5F40FF-EC31-4FCE-B6AA-1D473F73DE52}"/>
    <hyperlink ref="B145" location="'PF ICP'!$A$566" display="'PF ICP'!$A$566" xr:uid="{85AA6A56-9363-4F51-9B6D-5C9F92E246D3}"/>
    <hyperlink ref="B146" location="'PF ICP'!$A$584" display="'PF ICP'!$A$584" xr:uid="{E0DD0008-AA40-42E7-9EA4-5EA8C6DF8CA4}"/>
    <hyperlink ref="B147" location="'PF ICP'!$A$620" display="'PF ICP'!$A$620" xr:uid="{4FB122FF-5A7B-4E3F-A903-D4BAFF914CFD}"/>
    <hyperlink ref="B148" location="'PF ICP'!$A$638" display="'PF ICP'!$A$638" xr:uid="{CEA3E9CA-413E-4CBD-AD90-0845146B64C4}"/>
    <hyperlink ref="B149" location="'PF ICP'!$A$656" display="'PF ICP'!$A$656" xr:uid="{831DFB0D-EB2B-48E3-9FA2-C6460024B75B}"/>
    <hyperlink ref="B150" location="'PF ICP'!$A$675" display="'PF ICP'!$A$675" xr:uid="{6333D309-B1D0-4410-BF79-B6E05B2E3B3C}"/>
    <hyperlink ref="B151" location="'PF ICP'!$A$693" display="'PF ICP'!$A$693" xr:uid="{7DA801D3-EA6E-49C4-B777-2637BF0F477A}"/>
    <hyperlink ref="B152" location="'PF ICP'!$A$712" display="'PF ICP'!$A$712" xr:uid="{72A4EEDF-2199-40D0-918F-8790FD54D33E}"/>
    <hyperlink ref="B153" location="'PF ICP'!$A$730" display="'PF ICP'!$A$730" xr:uid="{DEAC0603-AA34-4740-896E-601110CFEC91}"/>
    <hyperlink ref="B154" location="'PF ICP'!$A$766" display="'PF ICP'!$A$766" xr:uid="{4EF5C54E-DDE9-459A-8C2A-8442A2714731}"/>
    <hyperlink ref="B155" location="'PF ICP'!$A$784" display="'PF ICP'!$A$784" xr:uid="{BE596412-8990-4A58-9770-1C164DB53A02}"/>
    <hyperlink ref="B156" location="'PF ICP'!$A$838" display="'PF ICP'!$A$838" xr:uid="{9A8D2848-F054-4500-A0F0-AE0EC3D4C1B1}"/>
    <hyperlink ref="B157" location="'PF ICP'!$A$856" display="'PF ICP'!$A$856" xr:uid="{8A5E5557-DC89-4F36-8691-0A07ABF86A27}"/>
    <hyperlink ref="B158" location="'PF ICP'!$A$892" display="'PF ICP'!$A$892" xr:uid="{FFF1EE30-18A0-4041-8E92-9587B1E07E7F}"/>
    <hyperlink ref="B159" location="'PF ICP'!$A$910" display="'PF ICP'!$A$910" xr:uid="{B66DDC07-E0CE-402E-A7DA-264A7BB050F8}"/>
    <hyperlink ref="B160" location="'PF ICP'!$A$928" display="'PF ICP'!$A$928" xr:uid="{D9C55808-9394-46E8-9EC8-2C13838E0048}"/>
    <hyperlink ref="B161" location="'PF ICP'!$A$964" display="'PF ICP'!$A$964" xr:uid="{2BCFEA21-12E3-41E8-BA7C-7B01EC4EB599}"/>
    <hyperlink ref="B162" location="'PF ICP'!$A$983" display="'PF ICP'!$A$983" xr:uid="{C396734C-07E0-4801-A622-916DE9742EB4}"/>
    <hyperlink ref="B163" location="'PF ICP'!$A$1001" display="'PF ICP'!$A$1001" xr:uid="{24ED9CEC-EEE1-4AEE-80C5-C13409809C83}"/>
    <hyperlink ref="B164" location="'PF ICP'!$A$1019" display="'PF ICP'!$A$1019" xr:uid="{4B5A54A9-E209-4F5D-B827-34D6522C83AD}"/>
    <hyperlink ref="B165" location="'PF ICP'!$A$1037" display="'PF ICP'!$A$1037" xr:uid="{E24862CA-35D9-4D4A-977B-64A6828E9732}"/>
    <hyperlink ref="B166" location="'PF ICP'!$A$1055" display="'PF ICP'!$A$1055" xr:uid="{10CB2260-6D6F-4BBF-A180-D768C2A3C000}"/>
    <hyperlink ref="B167" location="'PF ICP'!$A$1073" display="'PF ICP'!$A$1073" xr:uid="{79D94007-61E7-481B-BF76-4F8383F8F8B5}"/>
    <hyperlink ref="B168" location="'PF ICP'!$A$1091" display="'PF ICP'!$A$1091" xr:uid="{1EEE8A9E-E2CA-43B4-949F-45DE74B4EADF}"/>
    <hyperlink ref="B169" location="'PF ICP'!$A$1109" display="'PF ICP'!$A$1109" xr:uid="{C8EC7430-24B9-465B-A0C1-7AC98B60D1A7}"/>
    <hyperlink ref="B170" location="'PF ICP'!$A$1127" display="'PF ICP'!$A$1127" xr:uid="{E7E81043-08B4-4BFF-BACE-4A2F0AE0B621}"/>
    <hyperlink ref="B172" location="'3-Acid'!$A$1" display="'3-Acid'!$A$1" xr:uid="{42197157-D00E-4CE1-8143-72A353E9CBBD}"/>
    <hyperlink ref="B173" location="'3-Acid'!$A$41" display="'3-Acid'!$A$41" xr:uid="{DA8AABF6-242F-4AE2-92C4-87E5533C7485}"/>
    <hyperlink ref="B174" location="'3-Acid'!$A$60" display="'3-Acid'!$A$60" xr:uid="{31B8D5F0-387E-444C-91C6-EB71A1CD6A45}"/>
    <hyperlink ref="B175" location="'3-Acid'!$A$78" display="'3-Acid'!$A$78" xr:uid="{488D4CF7-6C7E-4AEC-9963-3B044EEEB0C2}"/>
    <hyperlink ref="B176" location="'3-Acid'!$A$96" display="'3-Acid'!$A$96" xr:uid="{E828E2BA-0F6D-416C-A5BD-C38023D5D599}"/>
    <hyperlink ref="B177" location="'3-Acid'!$A$114" display="'3-Acid'!$A$114" xr:uid="{3D6BF1FD-7A4B-4F2C-93AC-7ED8A3FB6CAA}"/>
    <hyperlink ref="B178" location="'3-Acid'!$A$133" display="'3-Acid'!$A$133" xr:uid="{D4A68D2C-5A71-4D5C-B4B5-0BB4228BBACC}"/>
    <hyperlink ref="B180" location="'IRC'!$A$18" display="'IRC'!$A$18" xr:uid="{35DF673D-08BA-487E-91A6-DE7BC4DDD837}"/>
    <hyperlink ref="B182" location="'ISE'!$A$18" display="'ISE'!$A$18" xr:uid="{1F8204FA-99E4-4E5D-8E41-C8E90198381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76E6-39DC-44AA-AAFA-07C69964AEE2}">
  <sheetPr codeName="Sheet14"/>
  <dimension ref="A1:BN124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571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248</v>
      </c>
      <c r="G3" s="152" t="s">
        <v>249</v>
      </c>
      <c r="H3" s="152" t="s">
        <v>250</v>
      </c>
      <c r="I3" s="152" t="s">
        <v>251</v>
      </c>
      <c r="J3" s="152" t="s">
        <v>252</v>
      </c>
      <c r="K3" s="152" t="s">
        <v>253</v>
      </c>
      <c r="L3" s="152" t="s">
        <v>256</v>
      </c>
      <c r="M3" s="152" t="s">
        <v>257</v>
      </c>
      <c r="N3" s="152" t="s">
        <v>259</v>
      </c>
      <c r="O3" s="152" t="s">
        <v>260</v>
      </c>
      <c r="P3" s="152" t="s">
        <v>261</v>
      </c>
      <c r="Q3" s="152" t="s">
        <v>262</v>
      </c>
      <c r="R3" s="152" t="s">
        <v>263</v>
      </c>
      <c r="S3" s="152" t="s">
        <v>264</v>
      </c>
      <c r="T3" s="152" t="s">
        <v>265</v>
      </c>
      <c r="U3" s="152" t="s">
        <v>266</v>
      </c>
      <c r="V3" s="152" t="s">
        <v>267</v>
      </c>
      <c r="W3" s="152" t="s">
        <v>268</v>
      </c>
      <c r="X3" s="152" t="s">
        <v>269</v>
      </c>
      <c r="Y3" s="152" t="s">
        <v>270</v>
      </c>
      <c r="Z3" s="152" t="s">
        <v>272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285</v>
      </c>
      <c r="E4" s="11" t="s">
        <v>285</v>
      </c>
      <c r="F4" s="11" t="s">
        <v>285</v>
      </c>
      <c r="G4" s="11" t="s">
        <v>316</v>
      </c>
      <c r="H4" s="11" t="s">
        <v>316</v>
      </c>
      <c r="I4" s="11" t="s">
        <v>287</v>
      </c>
      <c r="J4" s="11" t="s">
        <v>285</v>
      </c>
      <c r="K4" s="11" t="s">
        <v>287</v>
      </c>
      <c r="L4" s="11" t="s">
        <v>287</v>
      </c>
      <c r="M4" s="11" t="s">
        <v>287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287</v>
      </c>
      <c r="T4" s="11" t="s">
        <v>287</v>
      </c>
      <c r="U4" s="11" t="s">
        <v>287</v>
      </c>
      <c r="V4" s="11" t="s">
        <v>316</v>
      </c>
      <c r="W4" s="11" t="s">
        <v>285</v>
      </c>
      <c r="X4" s="11" t="s">
        <v>287</v>
      </c>
      <c r="Y4" s="11" t="s">
        <v>287</v>
      </c>
      <c r="Z4" s="11" t="s">
        <v>285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317</v>
      </c>
      <c r="E5" s="26" t="s">
        <v>123</v>
      </c>
      <c r="F5" s="26" t="s">
        <v>318</v>
      </c>
      <c r="G5" s="26" t="s">
        <v>317</v>
      </c>
      <c r="H5" s="26" t="s">
        <v>319</v>
      </c>
      <c r="I5" s="26" t="s">
        <v>317</v>
      </c>
      <c r="J5" s="26" t="s">
        <v>320</v>
      </c>
      <c r="K5" s="26" t="s">
        <v>319</v>
      </c>
      <c r="L5" s="26" t="s">
        <v>320</v>
      </c>
      <c r="M5" s="26" t="s">
        <v>320</v>
      </c>
      <c r="N5" s="26" t="s">
        <v>317</v>
      </c>
      <c r="O5" s="26" t="s">
        <v>317</v>
      </c>
      <c r="P5" s="26" t="s">
        <v>317</v>
      </c>
      <c r="Q5" s="26" t="s">
        <v>317</v>
      </c>
      <c r="R5" s="26" t="s">
        <v>317</v>
      </c>
      <c r="S5" s="26" t="s">
        <v>319</v>
      </c>
      <c r="T5" s="26" t="s">
        <v>288</v>
      </c>
      <c r="U5" s="26" t="s">
        <v>318</v>
      </c>
      <c r="V5" s="26" t="s">
        <v>320</v>
      </c>
      <c r="W5" s="26" t="s">
        <v>288</v>
      </c>
      <c r="X5" s="26" t="s">
        <v>320</v>
      </c>
      <c r="Y5" s="26" t="s">
        <v>317</v>
      </c>
      <c r="Z5" s="26" t="s">
        <v>123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3.024</v>
      </c>
      <c r="E6" s="22">
        <v>2.87</v>
      </c>
      <c r="F6" s="22">
        <v>2.8658448560825804</v>
      </c>
      <c r="G6" s="22">
        <v>2.956666666666667</v>
      </c>
      <c r="H6" s="147">
        <v>3.23</v>
      </c>
      <c r="I6" s="22">
        <v>3.14</v>
      </c>
      <c r="J6" s="22">
        <v>3.06</v>
      </c>
      <c r="K6" s="22">
        <v>2.98</v>
      </c>
      <c r="L6" s="22">
        <v>2.96</v>
      </c>
      <c r="M6" s="22">
        <v>3.1</v>
      </c>
      <c r="N6" s="22">
        <v>2.9</v>
      </c>
      <c r="O6" s="22">
        <v>3.06</v>
      </c>
      <c r="P6" s="22">
        <v>2.93</v>
      </c>
      <c r="Q6" s="22">
        <v>2.99</v>
      </c>
      <c r="R6" s="22">
        <v>2.9</v>
      </c>
      <c r="S6" s="22">
        <v>3.0853614156</v>
      </c>
      <c r="T6" s="22">
        <v>2.76396</v>
      </c>
      <c r="U6" s="22">
        <v>2.8</v>
      </c>
      <c r="V6" s="147">
        <v>3</v>
      </c>
      <c r="W6" s="22">
        <v>2.8650000000000002</v>
      </c>
      <c r="X6" s="22">
        <v>2.97</v>
      </c>
      <c r="Y6" s="22">
        <v>3.03</v>
      </c>
      <c r="Z6" s="22">
        <v>2.92</v>
      </c>
      <c r="AA6" s="15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2.9950000000000001</v>
      </c>
      <c r="E7" s="11">
        <v>2.95</v>
      </c>
      <c r="F7" s="11">
        <v>2.8567904598457812</v>
      </c>
      <c r="G7" s="11">
        <v>2.956666666666667</v>
      </c>
      <c r="H7" s="148">
        <v>3.64</v>
      </c>
      <c r="I7" s="11">
        <v>3.04</v>
      </c>
      <c r="J7" s="11">
        <v>3.16</v>
      </c>
      <c r="K7" s="11">
        <v>3.16</v>
      </c>
      <c r="L7" s="11">
        <v>2.99</v>
      </c>
      <c r="M7" s="11">
        <v>3.1</v>
      </c>
      <c r="N7" s="11">
        <v>3.29</v>
      </c>
      <c r="O7" s="11">
        <v>3.03</v>
      </c>
      <c r="P7" s="11">
        <v>2.92</v>
      </c>
      <c r="Q7" s="11">
        <v>2.84</v>
      </c>
      <c r="R7" s="11">
        <v>2.97</v>
      </c>
      <c r="S7" s="11">
        <v>2.9885383196999999</v>
      </c>
      <c r="T7" s="11">
        <v>2.6561730000000003</v>
      </c>
      <c r="U7" s="11">
        <v>2.9</v>
      </c>
      <c r="V7" s="148">
        <v>3</v>
      </c>
      <c r="W7" s="11">
        <v>2.8679999999999999</v>
      </c>
      <c r="X7" s="11">
        <v>3.03</v>
      </c>
      <c r="Y7" s="11">
        <v>2.97</v>
      </c>
      <c r="Z7" s="11">
        <v>2.66</v>
      </c>
      <c r="AA7" s="15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3.01</v>
      </c>
      <c r="E8" s="11">
        <v>2.89</v>
      </c>
      <c r="F8" s="11">
        <v>2.8140960629536442</v>
      </c>
      <c r="G8" s="11">
        <v>2.9600000000000004</v>
      </c>
      <c r="H8" s="148">
        <v>3.55</v>
      </c>
      <c r="I8" s="11">
        <v>3.09</v>
      </c>
      <c r="J8" s="11">
        <v>3.07</v>
      </c>
      <c r="K8" s="11">
        <v>2.99</v>
      </c>
      <c r="L8" s="11">
        <v>2.97</v>
      </c>
      <c r="M8" s="11">
        <v>3</v>
      </c>
      <c r="N8" s="11">
        <v>2.98</v>
      </c>
      <c r="O8" s="11">
        <v>3.09</v>
      </c>
      <c r="P8" s="11">
        <v>2.9</v>
      </c>
      <c r="Q8" s="11">
        <v>2.92</v>
      </c>
      <c r="R8" s="11">
        <v>2.94</v>
      </c>
      <c r="S8" s="11">
        <v>2.9071952684999998</v>
      </c>
      <c r="T8" s="11">
        <v>2.8568669999999998</v>
      </c>
      <c r="U8" s="11">
        <v>2.9</v>
      </c>
      <c r="V8" s="148">
        <v>3</v>
      </c>
      <c r="W8" s="11">
        <v>2.8069999999999999</v>
      </c>
      <c r="X8" s="11">
        <v>2.99</v>
      </c>
      <c r="Y8" s="11">
        <v>3.09</v>
      </c>
      <c r="Z8" s="11">
        <v>2.78</v>
      </c>
      <c r="AA8" s="15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3.0720000000000001</v>
      </c>
      <c r="E9" s="11">
        <v>2.92</v>
      </c>
      <c r="F9" s="11">
        <v>2.8577316772846553</v>
      </c>
      <c r="G9" s="11">
        <v>2.9966666666666666</v>
      </c>
      <c r="H9" s="148">
        <v>3.31</v>
      </c>
      <c r="I9" s="11">
        <v>3.09</v>
      </c>
      <c r="J9" s="11">
        <v>3.08</v>
      </c>
      <c r="K9" s="11">
        <v>3.06</v>
      </c>
      <c r="L9" s="11">
        <v>2.92</v>
      </c>
      <c r="M9" s="11">
        <v>3.1</v>
      </c>
      <c r="N9" s="149">
        <v>3.33</v>
      </c>
      <c r="O9" s="11">
        <v>3.11</v>
      </c>
      <c r="P9" s="149">
        <v>3.11</v>
      </c>
      <c r="Q9" s="11">
        <v>2.93</v>
      </c>
      <c r="R9" s="149">
        <v>2.76</v>
      </c>
      <c r="S9" s="11">
        <v>3.0061248335999999</v>
      </c>
      <c r="T9" s="11">
        <v>2.6790510000000003</v>
      </c>
      <c r="U9" s="11">
        <v>2.8</v>
      </c>
      <c r="V9" s="148">
        <v>3</v>
      </c>
      <c r="W9" s="11">
        <v>2.867</v>
      </c>
      <c r="X9" s="11">
        <v>3.11</v>
      </c>
      <c r="Y9" s="11">
        <v>2.96</v>
      </c>
      <c r="Z9" s="11">
        <v>2.69</v>
      </c>
      <c r="AA9" s="15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2.9608120470759887</v>
      </c>
      <c r="BN9" s="28"/>
    </row>
    <row r="10" spans="1:66">
      <c r="A10" s="30"/>
      <c r="B10" s="19">
        <v>1</v>
      </c>
      <c r="C10" s="9">
        <v>5</v>
      </c>
      <c r="D10" s="11">
        <v>2.9359999999999999</v>
      </c>
      <c r="E10" s="11">
        <v>2.87</v>
      </c>
      <c r="F10" s="11">
        <v>2.8945946865831473</v>
      </c>
      <c r="G10" s="11">
        <v>3.0666666666666664</v>
      </c>
      <c r="H10" s="148">
        <v>3.56</v>
      </c>
      <c r="I10" s="11">
        <v>3.07</v>
      </c>
      <c r="J10" s="11">
        <v>3.09</v>
      </c>
      <c r="K10" s="11">
        <v>3.16</v>
      </c>
      <c r="L10" s="11">
        <v>2.97</v>
      </c>
      <c r="M10" s="11">
        <v>3.1</v>
      </c>
      <c r="N10" s="11">
        <v>3.16</v>
      </c>
      <c r="O10" s="11">
        <v>2.99</v>
      </c>
      <c r="P10" s="11">
        <v>2.91</v>
      </c>
      <c r="Q10" s="11">
        <v>3</v>
      </c>
      <c r="R10" s="11">
        <v>2.93</v>
      </c>
      <c r="S10" s="11">
        <v>3.0253083785999997</v>
      </c>
      <c r="T10" s="11">
        <v>2.7883260000000005</v>
      </c>
      <c r="U10" s="11">
        <v>2.8</v>
      </c>
      <c r="V10" s="148">
        <v>3</v>
      </c>
      <c r="W10" s="11">
        <v>2.891</v>
      </c>
      <c r="X10" s="11">
        <v>2.95</v>
      </c>
      <c r="Y10" s="11">
        <v>3.08</v>
      </c>
      <c r="Z10" s="11">
        <v>2.85</v>
      </c>
      <c r="AA10" s="15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71</v>
      </c>
    </row>
    <row r="11" spans="1:66">
      <c r="A11" s="30"/>
      <c r="B11" s="19">
        <v>1</v>
      </c>
      <c r="C11" s="9">
        <v>6</v>
      </c>
      <c r="D11" s="11">
        <v>3.0139999999999998</v>
      </c>
      <c r="E11" s="11">
        <v>2.88</v>
      </c>
      <c r="F11" s="11">
        <v>2.9105731254914891</v>
      </c>
      <c r="G11" s="11">
        <v>3.0866666666666664</v>
      </c>
      <c r="H11" s="148">
        <v>3.33</v>
      </c>
      <c r="I11" s="11">
        <v>3.08</v>
      </c>
      <c r="J11" s="11">
        <v>3.15</v>
      </c>
      <c r="K11" s="11">
        <v>2.83</v>
      </c>
      <c r="L11" s="11">
        <v>2.97</v>
      </c>
      <c r="M11" s="11">
        <v>3.1</v>
      </c>
      <c r="N11" s="11">
        <v>2.87</v>
      </c>
      <c r="O11" s="11">
        <v>3.07</v>
      </c>
      <c r="P11" s="11">
        <v>2.92</v>
      </c>
      <c r="Q11" s="11">
        <v>2.85</v>
      </c>
      <c r="R11" s="11">
        <v>2.97</v>
      </c>
      <c r="S11" s="11">
        <v>2.8633615140000002</v>
      </c>
      <c r="T11" s="11">
        <v>2.6280869999999998</v>
      </c>
      <c r="U11" s="11">
        <v>2.9</v>
      </c>
      <c r="V11" s="148">
        <v>3</v>
      </c>
      <c r="W11" s="11">
        <v>2.8639999999999999</v>
      </c>
      <c r="X11" s="11">
        <v>3.1</v>
      </c>
      <c r="Y11" s="11">
        <v>2.93</v>
      </c>
      <c r="Z11" s="11">
        <v>2.94</v>
      </c>
      <c r="AA11" s="15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278</v>
      </c>
      <c r="C12" s="12"/>
      <c r="D12" s="23">
        <v>3.0084999999999997</v>
      </c>
      <c r="E12" s="23">
        <v>2.8966666666666665</v>
      </c>
      <c r="F12" s="23">
        <v>2.8666051447068828</v>
      </c>
      <c r="G12" s="23">
        <v>3.0038888888888891</v>
      </c>
      <c r="H12" s="23">
        <v>3.4366666666666661</v>
      </c>
      <c r="I12" s="23">
        <v>3.0849999999999995</v>
      </c>
      <c r="J12" s="23">
        <v>3.1016666666666666</v>
      </c>
      <c r="K12" s="23">
        <v>3.03</v>
      </c>
      <c r="L12" s="23">
        <v>2.9633333333333334</v>
      </c>
      <c r="M12" s="23">
        <v>3.0833333333333335</v>
      </c>
      <c r="N12" s="23">
        <v>3.0883333333333334</v>
      </c>
      <c r="O12" s="23">
        <v>3.0583333333333331</v>
      </c>
      <c r="P12" s="23">
        <v>2.9483333333333328</v>
      </c>
      <c r="Q12" s="23">
        <v>2.9216666666666669</v>
      </c>
      <c r="R12" s="23">
        <v>2.9116666666666666</v>
      </c>
      <c r="S12" s="23">
        <v>2.979314955</v>
      </c>
      <c r="T12" s="23">
        <v>2.7287440000000003</v>
      </c>
      <c r="U12" s="23">
        <v>2.8499999999999996</v>
      </c>
      <c r="V12" s="23">
        <v>3</v>
      </c>
      <c r="W12" s="23">
        <v>2.8603333333333332</v>
      </c>
      <c r="X12" s="23">
        <v>3.0250000000000004</v>
      </c>
      <c r="Y12" s="23">
        <v>3.0100000000000002</v>
      </c>
      <c r="Z12" s="23">
        <v>2.8066666666666666</v>
      </c>
      <c r="AA12" s="15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279</v>
      </c>
      <c r="C13" s="29"/>
      <c r="D13" s="11">
        <v>3.0119999999999996</v>
      </c>
      <c r="E13" s="11">
        <v>2.8849999999999998</v>
      </c>
      <c r="F13" s="11">
        <v>2.8617882666836181</v>
      </c>
      <c r="G13" s="11">
        <v>2.9783333333333335</v>
      </c>
      <c r="H13" s="11">
        <v>3.44</v>
      </c>
      <c r="I13" s="11">
        <v>3.085</v>
      </c>
      <c r="J13" s="11">
        <v>3.085</v>
      </c>
      <c r="K13" s="11">
        <v>3.0250000000000004</v>
      </c>
      <c r="L13" s="11">
        <v>2.97</v>
      </c>
      <c r="M13" s="11">
        <v>3.1</v>
      </c>
      <c r="N13" s="11">
        <v>3.0700000000000003</v>
      </c>
      <c r="O13" s="11">
        <v>3.0649999999999999</v>
      </c>
      <c r="P13" s="11">
        <v>2.92</v>
      </c>
      <c r="Q13" s="11">
        <v>2.9249999999999998</v>
      </c>
      <c r="R13" s="11">
        <v>2.9350000000000001</v>
      </c>
      <c r="S13" s="11">
        <v>2.9973315766499997</v>
      </c>
      <c r="T13" s="11">
        <v>2.7215055000000001</v>
      </c>
      <c r="U13" s="11">
        <v>2.8499999999999996</v>
      </c>
      <c r="V13" s="11">
        <v>3</v>
      </c>
      <c r="W13" s="11">
        <v>2.8660000000000001</v>
      </c>
      <c r="X13" s="11">
        <v>3.01</v>
      </c>
      <c r="Y13" s="11">
        <v>3</v>
      </c>
      <c r="Z13" s="11">
        <v>2.8149999999999999</v>
      </c>
      <c r="AA13" s="15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280</v>
      </c>
      <c r="C14" s="29"/>
      <c r="D14" s="24">
        <v>4.4144082276110379E-2</v>
      </c>
      <c r="E14" s="24">
        <v>3.2041639575194458E-2</v>
      </c>
      <c r="F14" s="24">
        <v>3.3613824409297069E-2</v>
      </c>
      <c r="G14" s="24">
        <v>5.8705164136524338E-2</v>
      </c>
      <c r="H14" s="24">
        <v>0.16705288583758937</v>
      </c>
      <c r="I14" s="24">
        <v>3.2710854467592289E-2</v>
      </c>
      <c r="J14" s="24">
        <v>4.2622372841814776E-2</v>
      </c>
      <c r="K14" s="24">
        <v>0.12553883861180176</v>
      </c>
      <c r="L14" s="24">
        <v>2.3380903889000351E-2</v>
      </c>
      <c r="M14" s="24">
        <v>4.0824829046386339E-2</v>
      </c>
      <c r="N14" s="24">
        <v>0.19954114028607403</v>
      </c>
      <c r="O14" s="24">
        <v>4.3089055068156905E-2</v>
      </c>
      <c r="P14" s="24">
        <v>7.9854033502802207E-2</v>
      </c>
      <c r="Q14" s="24">
        <v>6.7354782062350071E-2</v>
      </c>
      <c r="R14" s="24">
        <v>7.884584115009928E-2</v>
      </c>
      <c r="S14" s="24">
        <v>8.1008069385427345E-2</v>
      </c>
      <c r="T14" s="24">
        <v>8.8400747109965053E-2</v>
      </c>
      <c r="U14" s="24">
        <v>5.4772255750516662E-2</v>
      </c>
      <c r="V14" s="24">
        <v>0</v>
      </c>
      <c r="W14" s="24">
        <v>2.8011902232206006E-2</v>
      </c>
      <c r="X14" s="24">
        <v>6.7453687816160096E-2</v>
      </c>
      <c r="Y14" s="24">
        <v>6.6633324995830634E-2</v>
      </c>
      <c r="Z14" s="24">
        <v>0.11690451944500117</v>
      </c>
      <c r="AA14" s="209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1.4673120251324707E-2</v>
      </c>
      <c r="E15" s="13">
        <v>1.1061555664624094E-2</v>
      </c>
      <c r="F15" s="13">
        <v>1.1726004354441415E-2</v>
      </c>
      <c r="G15" s="13">
        <v>1.9543054456397965E-2</v>
      </c>
      <c r="H15" s="13">
        <v>4.8608987149638037E-2</v>
      </c>
      <c r="I15" s="13">
        <v>1.060319431688567E-2</v>
      </c>
      <c r="J15" s="13">
        <v>1.374176448419606E-2</v>
      </c>
      <c r="K15" s="13">
        <v>4.1431959937888375E-2</v>
      </c>
      <c r="L15" s="13">
        <v>7.8900688039371253E-3</v>
      </c>
      <c r="M15" s="13">
        <v>1.3240485096125298E-2</v>
      </c>
      <c r="N15" s="13">
        <v>6.461127046499969E-2</v>
      </c>
      <c r="O15" s="13">
        <v>1.408906432746275E-2</v>
      </c>
      <c r="P15" s="13">
        <v>2.7084465857366496E-2</v>
      </c>
      <c r="Q15" s="13">
        <v>2.3053547768060491E-2</v>
      </c>
      <c r="R15" s="13">
        <v>2.7079281448231008E-2</v>
      </c>
      <c r="S15" s="13">
        <v>2.7190166400325188E-2</v>
      </c>
      <c r="T15" s="13">
        <v>3.2396130641044026E-2</v>
      </c>
      <c r="U15" s="13">
        <v>1.921833535105848E-2</v>
      </c>
      <c r="V15" s="13">
        <v>0</v>
      </c>
      <c r="W15" s="13">
        <v>9.793230007763434E-3</v>
      </c>
      <c r="X15" s="13">
        <v>2.2298739773937218E-2</v>
      </c>
      <c r="Y15" s="13">
        <v>2.2137317274362335E-2</v>
      </c>
      <c r="Z15" s="13">
        <v>4.1652441607482604E-2</v>
      </c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1.6106376279813706E-2</v>
      </c>
      <c r="E16" s="13">
        <v>-2.1664793100484081E-2</v>
      </c>
      <c r="F16" s="13">
        <v>-3.1817927268345869E-2</v>
      </c>
      <c r="G16" s="13">
        <v>1.4548995724143143E-2</v>
      </c>
      <c r="H16" s="13">
        <v>0.16071760450333805</v>
      </c>
      <c r="I16" s="13">
        <v>4.1943882607021754E-2</v>
      </c>
      <c r="J16" s="13">
        <v>4.7572968952818817E-2</v>
      </c>
      <c r="K16" s="13">
        <v>2.3367897665891757E-2</v>
      </c>
      <c r="L16" s="13">
        <v>8.51552282703949E-4</v>
      </c>
      <c r="M16" s="13">
        <v>4.1380973972442225E-2</v>
      </c>
      <c r="N16" s="13">
        <v>4.3069699876181256E-2</v>
      </c>
      <c r="O16" s="13">
        <v>3.2937344453746631E-2</v>
      </c>
      <c r="P16" s="13">
        <v>-4.2146254285135853E-3</v>
      </c>
      <c r="Q16" s="13">
        <v>-1.3221163581788486E-2</v>
      </c>
      <c r="R16" s="13">
        <v>-1.6598615389266769E-2</v>
      </c>
      <c r="S16" s="13">
        <v>6.2492679811554375E-3</v>
      </c>
      <c r="T16" s="13">
        <v>-7.8379864505473074E-2</v>
      </c>
      <c r="U16" s="13">
        <v>-3.7426234868715769E-2</v>
      </c>
      <c r="V16" s="13">
        <v>1.3235542243457132E-2</v>
      </c>
      <c r="W16" s="13">
        <v>-3.3936201334321514E-2</v>
      </c>
      <c r="X16" s="13">
        <v>2.1679171762152727E-2</v>
      </c>
      <c r="Y16" s="13">
        <v>1.6612994050935415E-2</v>
      </c>
      <c r="Z16" s="13">
        <v>-5.2061859367787844E-2</v>
      </c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0.13</v>
      </c>
      <c r="E17" s="45">
        <v>0.75</v>
      </c>
      <c r="F17" s="45">
        <v>0.98</v>
      </c>
      <c r="G17" s="45">
        <v>0.1</v>
      </c>
      <c r="H17" s="45">
        <v>3.5</v>
      </c>
      <c r="I17" s="45">
        <v>0.73</v>
      </c>
      <c r="J17" s="45">
        <v>0.86</v>
      </c>
      <c r="K17" s="45">
        <v>0.3</v>
      </c>
      <c r="L17" s="45">
        <v>0.22</v>
      </c>
      <c r="M17" s="45">
        <v>0.72</v>
      </c>
      <c r="N17" s="45">
        <v>0.76</v>
      </c>
      <c r="O17" s="45">
        <v>0.52</v>
      </c>
      <c r="P17" s="45">
        <v>0.34</v>
      </c>
      <c r="Q17" s="45">
        <v>0.55000000000000004</v>
      </c>
      <c r="R17" s="45">
        <v>0.63</v>
      </c>
      <c r="S17" s="45">
        <v>0.1</v>
      </c>
      <c r="T17" s="45">
        <v>2.0699999999999998</v>
      </c>
      <c r="U17" s="45">
        <v>1.1100000000000001</v>
      </c>
      <c r="V17" s="45" t="s">
        <v>283</v>
      </c>
      <c r="W17" s="45">
        <v>1.03</v>
      </c>
      <c r="X17" s="45">
        <v>0.26</v>
      </c>
      <c r="Y17" s="45">
        <v>0.14000000000000001</v>
      </c>
      <c r="Z17" s="45">
        <v>1.45</v>
      </c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572</v>
      </c>
      <c r="BM20" s="28" t="s">
        <v>67</v>
      </c>
    </row>
    <row r="21" spans="1:65" ht="15">
      <c r="A21" s="25" t="s">
        <v>48</v>
      </c>
      <c r="B21" s="18" t="s">
        <v>116</v>
      </c>
      <c r="C21" s="15" t="s">
        <v>117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7" t="s">
        <v>243</v>
      </c>
      <c r="N21" s="17" t="s">
        <v>243</v>
      </c>
      <c r="O21" s="17" t="s">
        <v>243</v>
      </c>
      <c r="P21" s="17" t="s">
        <v>243</v>
      </c>
      <c r="Q21" s="17" t="s">
        <v>243</v>
      </c>
      <c r="R21" s="17" t="s">
        <v>243</v>
      </c>
      <c r="S21" s="17" t="s">
        <v>243</v>
      </c>
      <c r="T21" s="17" t="s">
        <v>243</v>
      </c>
      <c r="U21" s="17" t="s">
        <v>243</v>
      </c>
      <c r="V21" s="17" t="s">
        <v>243</v>
      </c>
      <c r="W21" s="17" t="s">
        <v>243</v>
      </c>
      <c r="X21" s="17" t="s">
        <v>243</v>
      </c>
      <c r="Y21" s="17" t="s">
        <v>243</v>
      </c>
      <c r="Z21" s="17" t="s">
        <v>243</v>
      </c>
      <c r="AA21" s="17" t="s">
        <v>243</v>
      </c>
      <c r="AB21" s="17" t="s">
        <v>243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1" t="s">
        <v>246</v>
      </c>
      <c r="E22" s="152" t="s">
        <v>247</v>
      </c>
      <c r="F22" s="152" t="s">
        <v>248</v>
      </c>
      <c r="G22" s="152" t="s">
        <v>249</v>
      </c>
      <c r="H22" s="152" t="s">
        <v>250</v>
      </c>
      <c r="I22" s="152" t="s">
        <v>251</v>
      </c>
      <c r="J22" s="152" t="s">
        <v>252</v>
      </c>
      <c r="K22" s="152" t="s">
        <v>253</v>
      </c>
      <c r="L22" s="152" t="s">
        <v>254</v>
      </c>
      <c r="M22" s="152" t="s">
        <v>256</v>
      </c>
      <c r="N22" s="152" t="s">
        <v>257</v>
      </c>
      <c r="O22" s="152" t="s">
        <v>259</v>
      </c>
      <c r="P22" s="152" t="s">
        <v>260</v>
      </c>
      <c r="Q22" s="152" t="s">
        <v>261</v>
      </c>
      <c r="R22" s="152" t="s">
        <v>262</v>
      </c>
      <c r="S22" s="152" t="s">
        <v>263</v>
      </c>
      <c r="T22" s="152" t="s">
        <v>264</v>
      </c>
      <c r="U22" s="152" t="s">
        <v>265</v>
      </c>
      <c r="V22" s="152" t="s">
        <v>266</v>
      </c>
      <c r="W22" s="152" t="s">
        <v>267</v>
      </c>
      <c r="X22" s="152" t="s">
        <v>268</v>
      </c>
      <c r="Y22" s="152" t="s">
        <v>269</v>
      </c>
      <c r="Z22" s="152" t="s">
        <v>270</v>
      </c>
      <c r="AA22" s="152" t="s">
        <v>271</v>
      </c>
      <c r="AB22" s="152" t="s">
        <v>272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285</v>
      </c>
      <c r="E23" s="11" t="s">
        <v>316</v>
      </c>
      <c r="F23" s="11" t="s">
        <v>285</v>
      </c>
      <c r="G23" s="11" t="s">
        <v>316</v>
      </c>
      <c r="H23" s="11" t="s">
        <v>316</v>
      </c>
      <c r="I23" s="11" t="s">
        <v>287</v>
      </c>
      <c r="J23" s="11" t="s">
        <v>316</v>
      </c>
      <c r="K23" s="11" t="s">
        <v>287</v>
      </c>
      <c r="L23" s="11" t="s">
        <v>316</v>
      </c>
      <c r="M23" s="11" t="s">
        <v>287</v>
      </c>
      <c r="N23" s="11" t="s">
        <v>287</v>
      </c>
      <c r="O23" s="11" t="s">
        <v>285</v>
      </c>
      <c r="P23" s="11" t="s">
        <v>285</v>
      </c>
      <c r="Q23" s="11" t="s">
        <v>316</v>
      </c>
      <c r="R23" s="11" t="s">
        <v>285</v>
      </c>
      <c r="S23" s="11" t="s">
        <v>285</v>
      </c>
      <c r="T23" s="11" t="s">
        <v>287</v>
      </c>
      <c r="U23" s="11" t="s">
        <v>287</v>
      </c>
      <c r="V23" s="11" t="s">
        <v>285</v>
      </c>
      <c r="W23" s="11" t="s">
        <v>316</v>
      </c>
      <c r="X23" s="11" t="s">
        <v>285</v>
      </c>
      <c r="Y23" s="11" t="s">
        <v>287</v>
      </c>
      <c r="Z23" s="11" t="s">
        <v>287</v>
      </c>
      <c r="AA23" s="11" t="s">
        <v>316</v>
      </c>
      <c r="AB23" s="11" t="s">
        <v>316</v>
      </c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317</v>
      </c>
      <c r="E24" s="26" t="s">
        <v>123</v>
      </c>
      <c r="F24" s="26" t="s">
        <v>318</v>
      </c>
      <c r="G24" s="26" t="s">
        <v>317</v>
      </c>
      <c r="H24" s="26" t="s">
        <v>319</v>
      </c>
      <c r="I24" s="26" t="s">
        <v>317</v>
      </c>
      <c r="J24" s="26" t="s">
        <v>320</v>
      </c>
      <c r="K24" s="26" t="s">
        <v>319</v>
      </c>
      <c r="L24" s="26" t="s">
        <v>317</v>
      </c>
      <c r="M24" s="26" t="s">
        <v>320</v>
      </c>
      <c r="N24" s="26" t="s">
        <v>320</v>
      </c>
      <c r="O24" s="26" t="s">
        <v>317</v>
      </c>
      <c r="P24" s="26" t="s">
        <v>317</v>
      </c>
      <c r="Q24" s="26" t="s">
        <v>319</v>
      </c>
      <c r="R24" s="26" t="s">
        <v>317</v>
      </c>
      <c r="S24" s="26" t="s">
        <v>317</v>
      </c>
      <c r="T24" s="26" t="s">
        <v>319</v>
      </c>
      <c r="U24" s="26" t="s">
        <v>288</v>
      </c>
      <c r="V24" s="26" t="s">
        <v>318</v>
      </c>
      <c r="W24" s="26" t="s">
        <v>320</v>
      </c>
      <c r="X24" s="26" t="s">
        <v>288</v>
      </c>
      <c r="Y24" s="26" t="s">
        <v>320</v>
      </c>
      <c r="Z24" s="26" t="s">
        <v>317</v>
      </c>
      <c r="AA24" s="26" t="s">
        <v>320</v>
      </c>
      <c r="AB24" s="26" t="s">
        <v>321</v>
      </c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33">
        <v>0.91999999999999993</v>
      </c>
      <c r="E25" s="233">
        <v>0.96310000000000007</v>
      </c>
      <c r="F25" s="233">
        <v>0.95484071235273726</v>
      </c>
      <c r="G25" s="233">
        <v>0.95983333333333332</v>
      </c>
      <c r="H25" s="233">
        <v>0.96</v>
      </c>
      <c r="I25" s="237">
        <v>0.8</v>
      </c>
      <c r="J25" s="233">
        <v>0.97</v>
      </c>
      <c r="K25" s="237">
        <v>1.1199999999999999</v>
      </c>
      <c r="L25" s="239">
        <v>1.0747740000000001</v>
      </c>
      <c r="M25" s="233">
        <v>0.90000000000000013</v>
      </c>
      <c r="N25" s="233">
        <v>0.91</v>
      </c>
      <c r="O25" s="233">
        <v>0.88</v>
      </c>
      <c r="P25" s="233">
        <v>0.93</v>
      </c>
      <c r="Q25" s="233">
        <v>0.95</v>
      </c>
      <c r="R25" s="233">
        <v>0.93999999999999984</v>
      </c>
      <c r="S25" s="233">
        <v>0.91999999999999993</v>
      </c>
      <c r="T25" s="233">
        <v>1.001877755046489</v>
      </c>
      <c r="U25" s="237">
        <v>0.79674381599999999</v>
      </c>
      <c r="V25" s="233">
        <v>0.89</v>
      </c>
      <c r="W25" s="233">
        <v>0.95700000000000007</v>
      </c>
      <c r="X25" s="233">
        <v>0.91999999999999993</v>
      </c>
      <c r="Y25" s="233">
        <v>0.88</v>
      </c>
      <c r="Z25" s="233">
        <v>0.96</v>
      </c>
      <c r="AA25" s="233">
        <v>0.91900000000000004</v>
      </c>
      <c r="AB25" s="233">
        <v>0.88</v>
      </c>
      <c r="AC25" s="209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34">
        <v>1</v>
      </c>
    </row>
    <row r="26" spans="1:65">
      <c r="A26" s="30"/>
      <c r="B26" s="19">
        <v>1</v>
      </c>
      <c r="C26" s="9">
        <v>2</v>
      </c>
      <c r="D26" s="24">
        <v>0.89</v>
      </c>
      <c r="E26" s="24">
        <v>0.92469999999999997</v>
      </c>
      <c r="F26" s="24">
        <v>0.95675201134218946</v>
      </c>
      <c r="G26" s="24">
        <v>0.95943333333333347</v>
      </c>
      <c r="H26" s="24">
        <v>0.96</v>
      </c>
      <c r="I26" s="238">
        <v>0.76</v>
      </c>
      <c r="J26" s="24">
        <v>0.98999999999999988</v>
      </c>
      <c r="K26" s="238">
        <v>1.1299999999999999</v>
      </c>
      <c r="L26" s="24">
        <v>1.0065870000000001</v>
      </c>
      <c r="M26" s="24">
        <v>0.90000000000000013</v>
      </c>
      <c r="N26" s="24">
        <v>0.88</v>
      </c>
      <c r="O26" s="24">
        <v>0.93999999999999984</v>
      </c>
      <c r="P26" s="24">
        <v>0.91999999999999993</v>
      </c>
      <c r="Q26" s="24">
        <v>0.93999999999999984</v>
      </c>
      <c r="R26" s="24">
        <v>0.93</v>
      </c>
      <c r="S26" s="24">
        <v>0.93</v>
      </c>
      <c r="T26" s="24">
        <v>1.001360861257266</v>
      </c>
      <c r="U26" s="238">
        <v>0.73823912399999991</v>
      </c>
      <c r="V26" s="24">
        <v>0.90000000000000013</v>
      </c>
      <c r="W26" s="24">
        <v>0.96299999999999997</v>
      </c>
      <c r="X26" s="24">
        <v>0.95</v>
      </c>
      <c r="Y26" s="24">
        <v>0.90000000000000013</v>
      </c>
      <c r="Z26" s="24">
        <v>0.95</v>
      </c>
      <c r="AA26" s="24">
        <v>0.93799999999999994</v>
      </c>
      <c r="AB26" s="24">
        <v>0.92200000000000004</v>
      </c>
      <c r="AC26" s="209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34" t="e">
        <v>#N/A</v>
      </c>
    </row>
    <row r="27" spans="1:65">
      <c r="A27" s="30"/>
      <c r="B27" s="19">
        <v>1</v>
      </c>
      <c r="C27" s="9">
        <v>3</v>
      </c>
      <c r="D27" s="24">
        <v>0.93999999999999984</v>
      </c>
      <c r="E27" s="24">
        <v>0.94599999999999995</v>
      </c>
      <c r="F27" s="24">
        <v>0.95255038222374888</v>
      </c>
      <c r="G27" s="24">
        <v>0.95346666666666691</v>
      </c>
      <c r="H27" s="24">
        <v>0.96</v>
      </c>
      <c r="I27" s="238">
        <v>0.77</v>
      </c>
      <c r="J27" s="24">
        <v>1</v>
      </c>
      <c r="K27" s="238">
        <v>1.1299999999999999</v>
      </c>
      <c r="L27" s="235">
        <v>1.0771200000000001</v>
      </c>
      <c r="M27" s="24">
        <v>0.90000000000000013</v>
      </c>
      <c r="N27" s="24">
        <v>0.88</v>
      </c>
      <c r="O27" s="24">
        <v>0.97</v>
      </c>
      <c r="P27" s="24">
        <v>0.91999999999999993</v>
      </c>
      <c r="Q27" s="24">
        <v>0.93</v>
      </c>
      <c r="R27" s="24">
        <v>0.91999999999999993</v>
      </c>
      <c r="S27" s="24">
        <v>0.90000000000000013</v>
      </c>
      <c r="T27" s="24">
        <v>0.98764984930040012</v>
      </c>
      <c r="U27" s="238">
        <v>0.77188940399999995</v>
      </c>
      <c r="V27" s="24">
        <v>0.90000000000000013</v>
      </c>
      <c r="W27" s="24">
        <v>0.96799999999999997</v>
      </c>
      <c r="X27" s="24">
        <v>0.91999999999999993</v>
      </c>
      <c r="Y27" s="24">
        <v>0.89</v>
      </c>
      <c r="Z27" s="24">
        <v>0.97</v>
      </c>
      <c r="AA27" s="24">
        <v>0.92200000000000004</v>
      </c>
      <c r="AB27" s="24">
        <v>0.878</v>
      </c>
      <c r="AC27" s="209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34">
        <v>16</v>
      </c>
    </row>
    <row r="28" spans="1:65">
      <c r="A28" s="30"/>
      <c r="B28" s="19">
        <v>1</v>
      </c>
      <c r="C28" s="9">
        <v>4</v>
      </c>
      <c r="D28" s="24">
        <v>0.88</v>
      </c>
      <c r="E28" s="24">
        <v>0.9527000000000001</v>
      </c>
      <c r="F28" s="24">
        <v>0.97333818440460007</v>
      </c>
      <c r="G28" s="24">
        <v>0.96250000000000002</v>
      </c>
      <c r="H28" s="24">
        <v>0.95</v>
      </c>
      <c r="I28" s="238">
        <v>0.79</v>
      </c>
      <c r="J28" s="24">
        <v>0.98</v>
      </c>
      <c r="K28" s="238">
        <v>1.1299999999999999</v>
      </c>
      <c r="L28" s="24">
        <v>1.0524359999999999</v>
      </c>
      <c r="M28" s="24">
        <v>0.90000000000000013</v>
      </c>
      <c r="N28" s="24">
        <v>0.91</v>
      </c>
      <c r="O28" s="24">
        <v>0.93999999999999984</v>
      </c>
      <c r="P28" s="24">
        <v>0.93999999999999984</v>
      </c>
      <c r="Q28" s="24">
        <v>0.93999999999999984</v>
      </c>
      <c r="R28" s="24">
        <v>0.93</v>
      </c>
      <c r="S28" s="24">
        <v>0.91</v>
      </c>
      <c r="T28" s="24">
        <v>0.99512359920653426</v>
      </c>
      <c r="U28" s="238">
        <v>0.76579657199999995</v>
      </c>
      <c r="V28" s="24">
        <v>0.86999999999999988</v>
      </c>
      <c r="W28" s="24">
        <v>0.98999999999999988</v>
      </c>
      <c r="X28" s="24">
        <v>0.91999999999999993</v>
      </c>
      <c r="Y28" s="24">
        <v>0.86999999999999988</v>
      </c>
      <c r="Z28" s="24">
        <v>1</v>
      </c>
      <c r="AA28" s="24">
        <v>1.0009999999999999</v>
      </c>
      <c r="AB28" s="24">
        <v>0.876</v>
      </c>
      <c r="AC28" s="209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34">
        <v>0.93927360440394281</v>
      </c>
    </row>
    <row r="29" spans="1:65">
      <c r="A29" s="30"/>
      <c r="B29" s="19">
        <v>1</v>
      </c>
      <c r="C29" s="9">
        <v>5</v>
      </c>
      <c r="D29" s="24">
        <v>0.90000000000000013</v>
      </c>
      <c r="E29" s="24">
        <v>0.96509999999999996</v>
      </c>
      <c r="F29" s="24">
        <v>0.94960749755541118</v>
      </c>
      <c r="G29" s="24">
        <v>0.9477000000000001</v>
      </c>
      <c r="H29" s="24">
        <v>0.95</v>
      </c>
      <c r="I29" s="238">
        <v>0.75</v>
      </c>
      <c r="J29" s="24">
        <v>0.98999999999999988</v>
      </c>
      <c r="K29" s="238">
        <v>1.1400000000000001</v>
      </c>
      <c r="L29" s="24">
        <v>1.029039</v>
      </c>
      <c r="M29" s="235">
        <v>0.93999999999999984</v>
      </c>
      <c r="N29" s="24">
        <v>0.90000000000000013</v>
      </c>
      <c r="O29" s="24">
        <v>0.95</v>
      </c>
      <c r="P29" s="24">
        <v>0.93999999999999984</v>
      </c>
      <c r="Q29" s="24">
        <v>0.93</v>
      </c>
      <c r="R29" s="24">
        <v>0.95</v>
      </c>
      <c r="S29" s="24">
        <v>0.88</v>
      </c>
      <c r="T29" s="24">
        <v>0.98816220620445605</v>
      </c>
      <c r="U29" s="238">
        <v>0.77030953200000007</v>
      </c>
      <c r="V29" s="24">
        <v>0.89</v>
      </c>
      <c r="W29" s="24">
        <v>0.96399999999999997</v>
      </c>
      <c r="X29" s="24">
        <v>0.95</v>
      </c>
      <c r="Y29" s="24">
        <v>0.90000000000000013</v>
      </c>
      <c r="Z29" s="24">
        <v>0.98</v>
      </c>
      <c r="AA29" s="24">
        <v>0.95399999999999996</v>
      </c>
      <c r="AB29" s="24">
        <v>0.91100000000000003</v>
      </c>
      <c r="AC29" s="209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234">
        <v>72</v>
      </c>
    </row>
    <row r="30" spans="1:65">
      <c r="A30" s="30"/>
      <c r="B30" s="19">
        <v>1</v>
      </c>
      <c r="C30" s="9">
        <v>6</v>
      </c>
      <c r="D30" s="24">
        <v>0.88</v>
      </c>
      <c r="E30" s="24">
        <v>0.9554999999999999</v>
      </c>
      <c r="F30" s="24">
        <v>0.95041346548377426</v>
      </c>
      <c r="G30" s="24">
        <v>0.95643333333333347</v>
      </c>
      <c r="H30" s="24">
        <v>0.95</v>
      </c>
      <c r="I30" s="238">
        <v>0.77</v>
      </c>
      <c r="J30" s="24">
        <v>0.97</v>
      </c>
      <c r="K30" s="238">
        <v>1.1199999999999999</v>
      </c>
      <c r="L30" s="24">
        <v>1.0286919999999999</v>
      </c>
      <c r="M30" s="24">
        <v>0.91</v>
      </c>
      <c r="N30" s="24">
        <v>0.90000000000000013</v>
      </c>
      <c r="O30" s="24">
        <v>0.91</v>
      </c>
      <c r="P30" s="24">
        <v>0.91999999999999993</v>
      </c>
      <c r="Q30" s="24">
        <v>0.95</v>
      </c>
      <c r="R30" s="24">
        <v>0.91999999999999993</v>
      </c>
      <c r="S30" s="24">
        <v>0.93</v>
      </c>
      <c r="T30" s="24">
        <v>0.9838415902761809</v>
      </c>
      <c r="U30" s="238">
        <v>0.73354923599999988</v>
      </c>
      <c r="V30" s="24">
        <v>0.88</v>
      </c>
      <c r="W30" s="24">
        <v>0.94799999999999984</v>
      </c>
      <c r="X30" s="24">
        <v>0.93999999999999984</v>
      </c>
      <c r="Y30" s="24">
        <v>0.88</v>
      </c>
      <c r="Z30" s="24">
        <v>0.97</v>
      </c>
      <c r="AA30" s="24">
        <v>0.99500000000000011</v>
      </c>
      <c r="AB30" s="24">
        <v>0.90900000000000003</v>
      </c>
      <c r="AC30" s="209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20" t="s">
        <v>278</v>
      </c>
      <c r="C31" s="12"/>
      <c r="D31" s="236">
        <v>0.90166666666666673</v>
      </c>
      <c r="E31" s="236">
        <v>0.95118333333333327</v>
      </c>
      <c r="F31" s="236">
        <v>0.95625037556041026</v>
      </c>
      <c r="G31" s="236">
        <v>0.9565611111111112</v>
      </c>
      <c r="H31" s="236">
        <v>0.95500000000000007</v>
      </c>
      <c r="I31" s="236">
        <v>0.77333333333333343</v>
      </c>
      <c r="J31" s="236">
        <v>0.98333333333333328</v>
      </c>
      <c r="K31" s="236">
        <v>1.1283333333333334</v>
      </c>
      <c r="L31" s="236">
        <v>1.0447746666666669</v>
      </c>
      <c r="M31" s="236">
        <v>0.90833333333333333</v>
      </c>
      <c r="N31" s="236">
        <v>0.89666666666666683</v>
      </c>
      <c r="O31" s="236">
        <v>0.93166666666666664</v>
      </c>
      <c r="P31" s="236">
        <v>0.92833333333333323</v>
      </c>
      <c r="Q31" s="236">
        <v>0.94</v>
      </c>
      <c r="R31" s="236">
        <v>0.93166666666666664</v>
      </c>
      <c r="S31" s="236">
        <v>0.91166666666666663</v>
      </c>
      <c r="T31" s="236">
        <v>0.99300264354855428</v>
      </c>
      <c r="U31" s="236">
        <v>0.76275461399999989</v>
      </c>
      <c r="V31" s="236">
        <v>0.88833333333333331</v>
      </c>
      <c r="W31" s="236">
        <v>0.96499999999999986</v>
      </c>
      <c r="X31" s="236">
        <v>0.93333333333333324</v>
      </c>
      <c r="Y31" s="236">
        <v>0.88666666666666671</v>
      </c>
      <c r="Z31" s="236">
        <v>0.97166666666666657</v>
      </c>
      <c r="AA31" s="236">
        <v>0.95483333333333331</v>
      </c>
      <c r="AB31" s="236">
        <v>0.89600000000000002</v>
      </c>
      <c r="AC31" s="209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279</v>
      </c>
      <c r="C32" s="29"/>
      <c r="D32" s="24">
        <v>0.89500000000000002</v>
      </c>
      <c r="E32" s="24">
        <v>0.95409999999999995</v>
      </c>
      <c r="F32" s="24">
        <v>0.95369554728824313</v>
      </c>
      <c r="G32" s="24">
        <v>0.95793333333333353</v>
      </c>
      <c r="H32" s="24">
        <v>0.95499999999999996</v>
      </c>
      <c r="I32" s="24">
        <v>0.77</v>
      </c>
      <c r="J32" s="24">
        <v>0.98499999999999988</v>
      </c>
      <c r="K32" s="24">
        <v>1.1299999999999999</v>
      </c>
      <c r="L32" s="24">
        <v>1.0407375000000001</v>
      </c>
      <c r="M32" s="24">
        <v>0.90000000000000013</v>
      </c>
      <c r="N32" s="24">
        <v>0.90000000000000013</v>
      </c>
      <c r="O32" s="24">
        <v>0.93999999999999984</v>
      </c>
      <c r="P32" s="24">
        <v>0.92500000000000004</v>
      </c>
      <c r="Q32" s="24">
        <v>0.93999999999999984</v>
      </c>
      <c r="R32" s="24">
        <v>0.93</v>
      </c>
      <c r="S32" s="24">
        <v>0.91500000000000004</v>
      </c>
      <c r="T32" s="24">
        <v>0.99164290270549516</v>
      </c>
      <c r="U32" s="24">
        <v>0.76805305199999996</v>
      </c>
      <c r="V32" s="24">
        <v>0.89</v>
      </c>
      <c r="W32" s="24">
        <v>0.96350000000000002</v>
      </c>
      <c r="X32" s="24">
        <v>0.92999999999999994</v>
      </c>
      <c r="Y32" s="24">
        <v>0.88500000000000001</v>
      </c>
      <c r="Z32" s="24">
        <v>0.97</v>
      </c>
      <c r="AA32" s="24">
        <v>0.94599999999999995</v>
      </c>
      <c r="AB32" s="24">
        <v>0.89450000000000007</v>
      </c>
      <c r="AC32" s="209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280</v>
      </c>
      <c r="C33" s="29"/>
      <c r="D33" s="24">
        <v>2.4013884872437101E-2</v>
      </c>
      <c r="E33" s="24">
        <v>1.4729890246253267E-2</v>
      </c>
      <c r="F33" s="24">
        <v>8.7877107148059182E-3</v>
      </c>
      <c r="G33" s="24">
        <v>5.3355169141087247E-3</v>
      </c>
      <c r="H33" s="24">
        <v>5.4772255750516656E-3</v>
      </c>
      <c r="I33" s="24">
        <v>1.8618986725025273E-2</v>
      </c>
      <c r="J33" s="24">
        <v>1.2110601416389954E-2</v>
      </c>
      <c r="K33" s="24">
        <v>7.527726527090885E-3</v>
      </c>
      <c r="L33" s="24">
        <v>2.81760106307949E-2</v>
      </c>
      <c r="M33" s="24">
        <v>1.6020819787597101E-2</v>
      </c>
      <c r="N33" s="24">
        <v>1.3662601021279489E-2</v>
      </c>
      <c r="O33" s="24">
        <v>3.1885210782848283E-2</v>
      </c>
      <c r="P33" s="24">
        <v>9.8319208025017101E-3</v>
      </c>
      <c r="Q33" s="24">
        <v>8.9442719099991179E-3</v>
      </c>
      <c r="R33" s="24">
        <v>1.1690451944500109E-2</v>
      </c>
      <c r="S33" s="24">
        <v>1.9407902170679513E-2</v>
      </c>
      <c r="T33" s="24">
        <v>7.6043802807932801E-3</v>
      </c>
      <c r="U33" s="24">
        <v>2.3490440138338772E-2</v>
      </c>
      <c r="V33" s="24">
        <v>1.169045194450021E-2</v>
      </c>
      <c r="W33" s="24">
        <v>1.4085453489327195E-2</v>
      </c>
      <c r="X33" s="24">
        <v>1.5055453054181623E-2</v>
      </c>
      <c r="Y33" s="24">
        <v>1.2110601416390056E-2</v>
      </c>
      <c r="Z33" s="24">
        <v>1.7224014243685099E-2</v>
      </c>
      <c r="AA33" s="24">
        <v>3.575145684677291E-2</v>
      </c>
      <c r="AB33" s="24">
        <v>2.0248456731316606E-2</v>
      </c>
      <c r="AC33" s="209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56"/>
    </row>
    <row r="34" spans="1:65">
      <c r="A34" s="30"/>
      <c r="B34" s="3" t="s">
        <v>87</v>
      </c>
      <c r="C34" s="29"/>
      <c r="D34" s="13">
        <v>2.6632774350207503E-2</v>
      </c>
      <c r="E34" s="13">
        <v>1.5485858225284225E-2</v>
      </c>
      <c r="F34" s="13">
        <v>9.1897592297999174E-3</v>
      </c>
      <c r="G34" s="13">
        <v>5.5778108184966419E-3</v>
      </c>
      <c r="H34" s="13">
        <v>5.7353147382739949E-3</v>
      </c>
      <c r="I34" s="13">
        <v>2.4076275937532678E-2</v>
      </c>
      <c r="J34" s="13">
        <v>1.2315865847176225E-2</v>
      </c>
      <c r="K34" s="13">
        <v>6.6715449279978294E-3</v>
      </c>
      <c r="L34" s="13">
        <v>2.6968504817110384E-2</v>
      </c>
      <c r="M34" s="13">
        <v>1.7637599766161947E-2</v>
      </c>
      <c r="N34" s="13">
        <v>1.5237101510720616E-2</v>
      </c>
      <c r="O34" s="13">
        <v>3.4223839838477585E-2</v>
      </c>
      <c r="P34" s="13">
        <v>1.0590938027829492E-2</v>
      </c>
      <c r="Q34" s="13">
        <v>9.5151828829777851E-3</v>
      </c>
      <c r="R34" s="13">
        <v>1.2547891174776504E-2</v>
      </c>
      <c r="S34" s="13">
        <v>2.1288375324328535E-2</v>
      </c>
      <c r="T34" s="13">
        <v>7.6579657971690513E-3</v>
      </c>
      <c r="U34" s="13">
        <v>3.0796850923197137E-2</v>
      </c>
      <c r="V34" s="13">
        <v>1.3159983427204739E-2</v>
      </c>
      <c r="W34" s="13">
        <v>1.4596324859406422E-2</v>
      </c>
      <c r="X34" s="13">
        <v>1.613084255805174E-2</v>
      </c>
      <c r="Y34" s="13">
        <v>1.3658573026003823E-2</v>
      </c>
      <c r="Z34" s="13">
        <v>1.772625822677712E-2</v>
      </c>
      <c r="AA34" s="13">
        <v>3.7442614955600882E-2</v>
      </c>
      <c r="AB34" s="13">
        <v>2.2598724030487283E-2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281</v>
      </c>
      <c r="C35" s="29"/>
      <c r="D35" s="13">
        <v>-4.00383206351691E-2</v>
      </c>
      <c r="E35" s="13">
        <v>1.2679722791686832E-2</v>
      </c>
      <c r="F35" s="13">
        <v>1.8074362014293799E-2</v>
      </c>
      <c r="G35" s="13">
        <v>1.8405187398126577E-2</v>
      </c>
      <c r="H35" s="13">
        <v>1.674314653613318E-2</v>
      </c>
      <c r="I35" s="13">
        <v>-0.1766687260161155</v>
      </c>
      <c r="J35" s="13">
        <v>4.6908300970887495E-2</v>
      </c>
      <c r="K35" s="13">
        <v>0.20128291484286587</v>
      </c>
      <c r="L35" s="13">
        <v>0.11232197068890737</v>
      </c>
      <c r="M35" s="13">
        <v>-3.2940637238756398E-2</v>
      </c>
      <c r="N35" s="13">
        <v>-4.5361583182478626E-2</v>
      </c>
      <c r="O35" s="13">
        <v>-8.0987453513116092E-3</v>
      </c>
      <c r="P35" s="13">
        <v>-1.1647587049518071E-2</v>
      </c>
      <c r="Q35" s="13">
        <v>7.7335889420426795E-4</v>
      </c>
      <c r="R35" s="13">
        <v>-8.0987453513116092E-3</v>
      </c>
      <c r="S35" s="13">
        <v>-2.9391795540550048E-2</v>
      </c>
      <c r="T35" s="13">
        <v>5.7202756356288242E-2</v>
      </c>
      <c r="U35" s="13">
        <v>-0.18793138610124238</v>
      </c>
      <c r="V35" s="13">
        <v>-5.4233687427994837E-2</v>
      </c>
      <c r="W35" s="13">
        <v>2.7389671630752233E-2</v>
      </c>
      <c r="X35" s="13">
        <v>-6.3243245022085448E-3</v>
      </c>
      <c r="Y35" s="13">
        <v>-5.6008108277097901E-2</v>
      </c>
      <c r="Z35" s="13">
        <v>3.4487355027165156E-2</v>
      </c>
      <c r="AA35" s="13">
        <v>1.6565704451222851E-2</v>
      </c>
      <c r="AB35" s="13">
        <v>-4.6071351522120052E-2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282</v>
      </c>
      <c r="C36" s="47"/>
      <c r="D36" s="45">
        <v>0.67</v>
      </c>
      <c r="E36" s="45">
        <v>0.38</v>
      </c>
      <c r="F36" s="45">
        <v>0.49</v>
      </c>
      <c r="G36" s="45">
        <v>0.49</v>
      </c>
      <c r="H36" s="45">
        <v>0.46</v>
      </c>
      <c r="I36" s="45">
        <v>3.41</v>
      </c>
      <c r="J36" s="45">
        <v>1.06</v>
      </c>
      <c r="K36" s="45">
        <v>4.1500000000000004</v>
      </c>
      <c r="L36" s="45">
        <v>2.37</v>
      </c>
      <c r="M36" s="45">
        <v>0.53</v>
      </c>
      <c r="N36" s="45">
        <v>0.78</v>
      </c>
      <c r="O36" s="45">
        <v>0.04</v>
      </c>
      <c r="P36" s="45">
        <v>0.11</v>
      </c>
      <c r="Q36" s="45">
        <v>0.14000000000000001</v>
      </c>
      <c r="R36" s="45">
        <v>0.04</v>
      </c>
      <c r="S36" s="45">
        <v>0.46</v>
      </c>
      <c r="T36" s="45">
        <v>1.27</v>
      </c>
      <c r="U36" s="45">
        <v>3.63</v>
      </c>
      <c r="V36" s="45">
        <v>0.96</v>
      </c>
      <c r="W36" s="45">
        <v>0.67</v>
      </c>
      <c r="X36" s="45">
        <v>0</v>
      </c>
      <c r="Y36" s="45">
        <v>0.99</v>
      </c>
      <c r="Z36" s="45">
        <v>0.82</v>
      </c>
      <c r="AA36" s="45">
        <v>0.46</v>
      </c>
      <c r="AB36" s="45">
        <v>0.79</v>
      </c>
      <c r="AC36" s="15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573</v>
      </c>
      <c r="BM38" s="28" t="s">
        <v>67</v>
      </c>
    </row>
    <row r="39" spans="1:65" ht="15">
      <c r="A39" s="25" t="s">
        <v>7</v>
      </c>
      <c r="B39" s="18" t="s">
        <v>116</v>
      </c>
      <c r="C39" s="15" t="s">
        <v>117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7" t="s">
        <v>243</v>
      </c>
      <c r="N39" s="17" t="s">
        <v>243</v>
      </c>
      <c r="O39" s="17" t="s">
        <v>243</v>
      </c>
      <c r="P39" s="17" t="s">
        <v>243</v>
      </c>
      <c r="Q39" s="17" t="s">
        <v>243</v>
      </c>
      <c r="R39" s="17" t="s">
        <v>243</v>
      </c>
      <c r="S39" s="17" t="s">
        <v>243</v>
      </c>
      <c r="T39" s="17" t="s">
        <v>243</v>
      </c>
      <c r="U39" s="17" t="s">
        <v>243</v>
      </c>
      <c r="V39" s="17" t="s">
        <v>243</v>
      </c>
      <c r="W39" s="17" t="s">
        <v>243</v>
      </c>
      <c r="X39" s="17" t="s">
        <v>243</v>
      </c>
      <c r="Y39" s="17" t="s">
        <v>243</v>
      </c>
      <c r="Z39" s="17" t="s">
        <v>243</v>
      </c>
      <c r="AA39" s="17" t="s">
        <v>243</v>
      </c>
      <c r="AB39" s="15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1" t="s">
        <v>246</v>
      </c>
      <c r="E40" s="152" t="s">
        <v>247</v>
      </c>
      <c r="F40" s="152" t="s">
        <v>248</v>
      </c>
      <c r="G40" s="152" t="s">
        <v>249</v>
      </c>
      <c r="H40" s="152" t="s">
        <v>250</v>
      </c>
      <c r="I40" s="152" t="s">
        <v>251</v>
      </c>
      <c r="J40" s="152" t="s">
        <v>252</v>
      </c>
      <c r="K40" s="152" t="s">
        <v>253</v>
      </c>
      <c r="L40" s="152" t="s">
        <v>256</v>
      </c>
      <c r="M40" s="152" t="s">
        <v>257</v>
      </c>
      <c r="N40" s="152" t="s">
        <v>259</v>
      </c>
      <c r="O40" s="152" t="s">
        <v>260</v>
      </c>
      <c r="P40" s="152" t="s">
        <v>261</v>
      </c>
      <c r="Q40" s="152" t="s">
        <v>262</v>
      </c>
      <c r="R40" s="152" t="s">
        <v>263</v>
      </c>
      <c r="S40" s="152" t="s">
        <v>264</v>
      </c>
      <c r="T40" s="152" t="s">
        <v>265</v>
      </c>
      <c r="U40" s="152" t="s">
        <v>266</v>
      </c>
      <c r="V40" s="152" t="s">
        <v>267</v>
      </c>
      <c r="W40" s="152" t="s">
        <v>268</v>
      </c>
      <c r="X40" s="152" t="s">
        <v>269</v>
      </c>
      <c r="Y40" s="152" t="s">
        <v>270</v>
      </c>
      <c r="Z40" s="152" t="s">
        <v>271</v>
      </c>
      <c r="AA40" s="152" t="s">
        <v>272</v>
      </c>
      <c r="AB40" s="15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285</v>
      </c>
      <c r="E41" s="11" t="s">
        <v>285</v>
      </c>
      <c r="F41" s="11" t="s">
        <v>285</v>
      </c>
      <c r="G41" s="11" t="s">
        <v>316</v>
      </c>
      <c r="H41" s="11" t="s">
        <v>316</v>
      </c>
      <c r="I41" s="11" t="s">
        <v>287</v>
      </c>
      <c r="J41" s="11" t="s">
        <v>285</v>
      </c>
      <c r="K41" s="11" t="s">
        <v>287</v>
      </c>
      <c r="L41" s="11" t="s">
        <v>287</v>
      </c>
      <c r="M41" s="11" t="s">
        <v>287</v>
      </c>
      <c r="N41" s="11" t="s">
        <v>316</v>
      </c>
      <c r="O41" s="11" t="s">
        <v>316</v>
      </c>
      <c r="P41" s="11" t="s">
        <v>316</v>
      </c>
      <c r="Q41" s="11" t="s">
        <v>285</v>
      </c>
      <c r="R41" s="11" t="s">
        <v>285</v>
      </c>
      <c r="S41" s="11" t="s">
        <v>287</v>
      </c>
      <c r="T41" s="11" t="s">
        <v>287</v>
      </c>
      <c r="U41" s="11" t="s">
        <v>287</v>
      </c>
      <c r="V41" s="11" t="s">
        <v>316</v>
      </c>
      <c r="W41" s="11" t="s">
        <v>285</v>
      </c>
      <c r="X41" s="11" t="s">
        <v>287</v>
      </c>
      <c r="Y41" s="11" t="s">
        <v>287</v>
      </c>
      <c r="Z41" s="11" t="s">
        <v>285</v>
      </c>
      <c r="AA41" s="11" t="s">
        <v>285</v>
      </c>
      <c r="AB41" s="15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317</v>
      </c>
      <c r="E42" s="26" t="s">
        <v>123</v>
      </c>
      <c r="F42" s="26" t="s">
        <v>318</v>
      </c>
      <c r="G42" s="26" t="s">
        <v>317</v>
      </c>
      <c r="H42" s="26" t="s">
        <v>319</v>
      </c>
      <c r="I42" s="26" t="s">
        <v>317</v>
      </c>
      <c r="J42" s="26" t="s">
        <v>320</v>
      </c>
      <c r="K42" s="26" t="s">
        <v>319</v>
      </c>
      <c r="L42" s="26" t="s">
        <v>320</v>
      </c>
      <c r="M42" s="26" t="s">
        <v>320</v>
      </c>
      <c r="N42" s="26" t="s">
        <v>319</v>
      </c>
      <c r="O42" s="26" t="s">
        <v>319</v>
      </c>
      <c r="P42" s="26" t="s">
        <v>319</v>
      </c>
      <c r="Q42" s="26" t="s">
        <v>317</v>
      </c>
      <c r="R42" s="26" t="s">
        <v>317</v>
      </c>
      <c r="S42" s="26" t="s">
        <v>319</v>
      </c>
      <c r="T42" s="26" t="s">
        <v>288</v>
      </c>
      <c r="U42" s="26" t="s">
        <v>318</v>
      </c>
      <c r="V42" s="26" t="s">
        <v>320</v>
      </c>
      <c r="W42" s="26" t="s">
        <v>288</v>
      </c>
      <c r="X42" s="26" t="s">
        <v>320</v>
      </c>
      <c r="Y42" s="26" t="s">
        <v>317</v>
      </c>
      <c r="Z42" s="26" t="s">
        <v>320</v>
      </c>
      <c r="AA42" s="26" t="s">
        <v>321</v>
      </c>
      <c r="AB42" s="15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1">
        <v>145.30000000000001</v>
      </c>
      <c r="E43" s="211">
        <v>158</v>
      </c>
      <c r="F43" s="211">
        <v>152.70561455174811</v>
      </c>
      <c r="G43" s="212">
        <v>133.98220000000001</v>
      </c>
      <c r="H43" s="211">
        <v>145.6</v>
      </c>
      <c r="I43" s="211">
        <v>152</v>
      </c>
      <c r="J43" s="211">
        <v>149</v>
      </c>
      <c r="K43" s="211">
        <v>142</v>
      </c>
      <c r="L43" s="211">
        <v>156</v>
      </c>
      <c r="M43" s="211">
        <v>140.1</v>
      </c>
      <c r="N43" s="211">
        <v>154</v>
      </c>
      <c r="O43" s="211">
        <v>154</v>
      </c>
      <c r="P43" s="211">
        <v>154</v>
      </c>
      <c r="Q43" s="221">
        <v>153.5</v>
      </c>
      <c r="R43" s="211">
        <v>148</v>
      </c>
      <c r="S43" s="211">
        <v>151.42693076136101</v>
      </c>
      <c r="T43" s="211">
        <v>147.4579</v>
      </c>
      <c r="U43" s="211">
        <v>148</v>
      </c>
      <c r="V43" s="211">
        <v>158</v>
      </c>
      <c r="W43" s="211">
        <v>152.1</v>
      </c>
      <c r="X43" s="212">
        <v>160</v>
      </c>
      <c r="Y43" s="211">
        <v>141.80000000000001</v>
      </c>
      <c r="Z43" s="212">
        <v>130</v>
      </c>
      <c r="AA43" s="211">
        <v>153</v>
      </c>
      <c r="AB43" s="213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141.69999999999999</v>
      </c>
      <c r="E44" s="216">
        <v>157</v>
      </c>
      <c r="F44" s="216">
        <v>152.02773973167652</v>
      </c>
      <c r="G44" s="218">
        <v>134.37680000000003</v>
      </c>
      <c r="H44" s="216">
        <v>147.4</v>
      </c>
      <c r="I44" s="216">
        <v>146</v>
      </c>
      <c r="J44" s="216">
        <v>147</v>
      </c>
      <c r="K44" s="216">
        <v>148</v>
      </c>
      <c r="L44" s="216">
        <v>155</v>
      </c>
      <c r="M44" s="216">
        <v>145.1</v>
      </c>
      <c r="N44" s="216">
        <v>149</v>
      </c>
      <c r="O44" s="216">
        <v>152</v>
      </c>
      <c r="P44" s="216">
        <v>154</v>
      </c>
      <c r="Q44" s="216">
        <v>147.5</v>
      </c>
      <c r="R44" s="216">
        <v>150</v>
      </c>
      <c r="S44" s="216">
        <v>150.34799479455</v>
      </c>
      <c r="T44" s="216">
        <v>139.9452</v>
      </c>
      <c r="U44" s="216">
        <v>150</v>
      </c>
      <c r="V44" s="216">
        <v>158</v>
      </c>
      <c r="W44" s="216">
        <v>152.19999999999999</v>
      </c>
      <c r="X44" s="218">
        <v>160</v>
      </c>
      <c r="Y44" s="216">
        <v>142.1</v>
      </c>
      <c r="Z44" s="218">
        <v>127</v>
      </c>
      <c r="AA44" s="216">
        <v>161</v>
      </c>
      <c r="AB44" s="213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32</v>
      </c>
    </row>
    <row r="45" spans="1:65">
      <c r="A45" s="30"/>
      <c r="B45" s="19">
        <v>1</v>
      </c>
      <c r="C45" s="9">
        <v>3</v>
      </c>
      <c r="D45" s="216">
        <v>144.9</v>
      </c>
      <c r="E45" s="216">
        <v>158</v>
      </c>
      <c r="F45" s="216">
        <v>148.52587242833098</v>
      </c>
      <c r="G45" s="218">
        <v>134.48193333333333</v>
      </c>
      <c r="H45" s="216">
        <v>149</v>
      </c>
      <c r="I45" s="216">
        <v>148</v>
      </c>
      <c r="J45" s="216">
        <v>141</v>
      </c>
      <c r="K45" s="216">
        <v>146</v>
      </c>
      <c r="L45" s="216">
        <v>155</v>
      </c>
      <c r="M45" s="216">
        <v>138.19999999999999</v>
      </c>
      <c r="N45" s="216">
        <v>154</v>
      </c>
      <c r="O45" s="216">
        <v>151</v>
      </c>
      <c r="P45" s="216">
        <v>152</v>
      </c>
      <c r="Q45" s="216">
        <v>149</v>
      </c>
      <c r="R45" s="216">
        <v>148.5</v>
      </c>
      <c r="S45" s="216">
        <v>145.05472513455001</v>
      </c>
      <c r="T45" s="216">
        <v>150.1276</v>
      </c>
      <c r="U45" s="216">
        <v>149</v>
      </c>
      <c r="V45" s="216">
        <v>161</v>
      </c>
      <c r="W45" s="216">
        <v>151.5</v>
      </c>
      <c r="X45" s="218">
        <v>163</v>
      </c>
      <c r="Y45" s="216">
        <v>143.4</v>
      </c>
      <c r="Z45" s="218">
        <v>129</v>
      </c>
      <c r="AA45" s="216">
        <v>153</v>
      </c>
      <c r="AB45" s="213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141.9</v>
      </c>
      <c r="E46" s="216">
        <v>157</v>
      </c>
      <c r="F46" s="216">
        <v>153.43143234712392</v>
      </c>
      <c r="G46" s="218">
        <v>135.33093333333332</v>
      </c>
      <c r="H46" s="216">
        <v>149.9</v>
      </c>
      <c r="I46" s="216">
        <v>151</v>
      </c>
      <c r="J46" s="216">
        <v>150</v>
      </c>
      <c r="K46" s="216">
        <v>145</v>
      </c>
      <c r="L46" s="216">
        <v>155</v>
      </c>
      <c r="M46" s="216">
        <v>138.9</v>
      </c>
      <c r="N46" s="216">
        <v>148</v>
      </c>
      <c r="O46" s="216">
        <v>154</v>
      </c>
      <c r="P46" s="216">
        <v>153</v>
      </c>
      <c r="Q46" s="216">
        <v>148</v>
      </c>
      <c r="R46" s="216">
        <v>154.5</v>
      </c>
      <c r="S46" s="216">
        <v>147.32531306954999</v>
      </c>
      <c r="T46" s="216">
        <v>136.75470000000001</v>
      </c>
      <c r="U46" s="216">
        <v>149</v>
      </c>
      <c r="V46" s="216">
        <v>162</v>
      </c>
      <c r="W46" s="216">
        <v>151.19999999999999</v>
      </c>
      <c r="X46" s="218">
        <v>167</v>
      </c>
      <c r="Y46" s="216">
        <v>145.30000000000001</v>
      </c>
      <c r="Z46" s="218">
        <v>128</v>
      </c>
      <c r="AA46" s="216">
        <v>153</v>
      </c>
      <c r="AB46" s="213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149.7020701513415</v>
      </c>
    </row>
    <row r="47" spans="1:65">
      <c r="A47" s="30"/>
      <c r="B47" s="19">
        <v>1</v>
      </c>
      <c r="C47" s="9">
        <v>5</v>
      </c>
      <c r="D47" s="216">
        <v>142.6</v>
      </c>
      <c r="E47" s="216">
        <v>156</v>
      </c>
      <c r="F47" s="216">
        <v>151.74207374119896</v>
      </c>
      <c r="G47" s="218">
        <v>133.73659999999998</v>
      </c>
      <c r="H47" s="216">
        <v>150.19999999999999</v>
      </c>
      <c r="I47" s="216">
        <v>146</v>
      </c>
      <c r="J47" s="216">
        <v>150</v>
      </c>
      <c r="K47" s="216">
        <v>152</v>
      </c>
      <c r="L47" s="216">
        <v>157</v>
      </c>
      <c r="M47" s="216">
        <v>143.80000000000001</v>
      </c>
      <c r="N47" s="216">
        <v>152</v>
      </c>
      <c r="O47" s="216">
        <v>152</v>
      </c>
      <c r="P47" s="216">
        <v>151</v>
      </c>
      <c r="Q47" s="216">
        <v>150.5</v>
      </c>
      <c r="R47" s="216">
        <v>146.5</v>
      </c>
      <c r="S47" s="216">
        <v>148.65518006955</v>
      </c>
      <c r="T47" s="216">
        <v>151.6207</v>
      </c>
      <c r="U47" s="216">
        <v>148</v>
      </c>
      <c r="V47" s="216">
        <v>160</v>
      </c>
      <c r="W47" s="216">
        <v>151</v>
      </c>
      <c r="X47" s="218">
        <v>167</v>
      </c>
      <c r="Y47" s="216">
        <v>146</v>
      </c>
      <c r="Z47" s="218">
        <v>129</v>
      </c>
      <c r="AA47" s="216">
        <v>157</v>
      </c>
      <c r="AB47" s="213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73</v>
      </c>
    </row>
    <row r="48" spans="1:65">
      <c r="A48" s="30"/>
      <c r="B48" s="19">
        <v>1</v>
      </c>
      <c r="C48" s="9">
        <v>6</v>
      </c>
      <c r="D48" s="216">
        <v>143</v>
      </c>
      <c r="E48" s="216">
        <v>159</v>
      </c>
      <c r="F48" s="216">
        <v>151.89116366292077</v>
      </c>
      <c r="G48" s="218">
        <v>135.24530000000001</v>
      </c>
      <c r="H48" s="216">
        <v>148.30000000000001</v>
      </c>
      <c r="I48" s="216">
        <v>150</v>
      </c>
      <c r="J48" s="216">
        <v>161</v>
      </c>
      <c r="K48" s="216">
        <v>137</v>
      </c>
      <c r="L48" s="216">
        <v>152</v>
      </c>
      <c r="M48" s="216">
        <v>141.4</v>
      </c>
      <c r="N48" s="217">
        <v>130</v>
      </c>
      <c r="O48" s="216">
        <v>149</v>
      </c>
      <c r="P48" s="216">
        <v>153</v>
      </c>
      <c r="Q48" s="216">
        <v>148</v>
      </c>
      <c r="R48" s="216">
        <v>150.5</v>
      </c>
      <c r="S48" s="216">
        <v>146.212698776471</v>
      </c>
      <c r="T48" s="216">
        <v>135.30799999999999</v>
      </c>
      <c r="U48" s="216">
        <v>148</v>
      </c>
      <c r="V48" s="216">
        <v>159</v>
      </c>
      <c r="W48" s="216">
        <v>154.30000000000001</v>
      </c>
      <c r="X48" s="218">
        <v>169</v>
      </c>
      <c r="Y48" s="216">
        <v>141.69999999999999</v>
      </c>
      <c r="Z48" s="218">
        <v>127</v>
      </c>
      <c r="AA48" s="216">
        <v>142</v>
      </c>
      <c r="AB48" s="213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278</v>
      </c>
      <c r="C49" s="12"/>
      <c r="D49" s="220">
        <v>143.23333333333332</v>
      </c>
      <c r="E49" s="220">
        <v>157.5</v>
      </c>
      <c r="F49" s="220">
        <v>151.7206494104999</v>
      </c>
      <c r="G49" s="220">
        <v>134.52562777777777</v>
      </c>
      <c r="H49" s="220">
        <v>148.39999999999998</v>
      </c>
      <c r="I49" s="220">
        <v>148.83333333333334</v>
      </c>
      <c r="J49" s="220">
        <v>149.66666666666666</v>
      </c>
      <c r="K49" s="220">
        <v>145</v>
      </c>
      <c r="L49" s="220">
        <v>155</v>
      </c>
      <c r="M49" s="220">
        <v>141.24999999999997</v>
      </c>
      <c r="N49" s="220">
        <v>147.83333333333334</v>
      </c>
      <c r="O49" s="220">
        <v>152</v>
      </c>
      <c r="P49" s="220">
        <v>152.83333333333334</v>
      </c>
      <c r="Q49" s="220">
        <v>149.41666666666666</v>
      </c>
      <c r="R49" s="220">
        <v>149.66666666666666</v>
      </c>
      <c r="S49" s="220">
        <v>148.17047376767201</v>
      </c>
      <c r="T49" s="220">
        <v>143.53568333333331</v>
      </c>
      <c r="U49" s="220">
        <v>148.66666666666666</v>
      </c>
      <c r="V49" s="220">
        <v>159.66666666666666</v>
      </c>
      <c r="W49" s="220">
        <v>152.04999999999998</v>
      </c>
      <c r="X49" s="220">
        <v>164.33333333333334</v>
      </c>
      <c r="Y49" s="220">
        <v>143.38333333333333</v>
      </c>
      <c r="Z49" s="220">
        <v>128.33333333333334</v>
      </c>
      <c r="AA49" s="220">
        <v>153.16666666666666</v>
      </c>
      <c r="AB49" s="213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279</v>
      </c>
      <c r="C50" s="29"/>
      <c r="D50" s="216">
        <v>142.80000000000001</v>
      </c>
      <c r="E50" s="216">
        <v>157.5</v>
      </c>
      <c r="F50" s="216">
        <v>151.95945169729865</v>
      </c>
      <c r="G50" s="216">
        <v>134.42936666666668</v>
      </c>
      <c r="H50" s="216">
        <v>148.65</v>
      </c>
      <c r="I50" s="216">
        <v>149</v>
      </c>
      <c r="J50" s="216">
        <v>149.5</v>
      </c>
      <c r="K50" s="216">
        <v>145.5</v>
      </c>
      <c r="L50" s="216">
        <v>155</v>
      </c>
      <c r="M50" s="216">
        <v>140.75</v>
      </c>
      <c r="N50" s="216">
        <v>150.5</v>
      </c>
      <c r="O50" s="216">
        <v>152</v>
      </c>
      <c r="P50" s="216">
        <v>153</v>
      </c>
      <c r="Q50" s="216">
        <v>148.5</v>
      </c>
      <c r="R50" s="216">
        <v>149.25</v>
      </c>
      <c r="S50" s="216">
        <v>147.99024656954998</v>
      </c>
      <c r="T50" s="216">
        <v>143.70155</v>
      </c>
      <c r="U50" s="216">
        <v>148.5</v>
      </c>
      <c r="V50" s="216">
        <v>159.5</v>
      </c>
      <c r="W50" s="216">
        <v>151.80000000000001</v>
      </c>
      <c r="X50" s="216">
        <v>165</v>
      </c>
      <c r="Y50" s="216">
        <v>142.75</v>
      </c>
      <c r="Z50" s="216">
        <v>128.5</v>
      </c>
      <c r="AA50" s="216">
        <v>153</v>
      </c>
      <c r="AB50" s="213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280</v>
      </c>
      <c r="C51" s="29"/>
      <c r="D51" s="216">
        <v>1.5253414918196793</v>
      </c>
      <c r="E51" s="216">
        <v>1.0488088481701516</v>
      </c>
      <c r="F51" s="216">
        <v>1.6868534689829606</v>
      </c>
      <c r="G51" s="216">
        <v>0.64936625119048785</v>
      </c>
      <c r="H51" s="216">
        <v>1.7146428199482242</v>
      </c>
      <c r="I51" s="216">
        <v>2.5625508125043428</v>
      </c>
      <c r="J51" s="216">
        <v>6.5012819248719449</v>
      </c>
      <c r="K51" s="216">
        <v>5.1380930314660516</v>
      </c>
      <c r="L51" s="216">
        <v>1.6733200530681511</v>
      </c>
      <c r="M51" s="216">
        <v>2.7384302072537863</v>
      </c>
      <c r="N51" s="216">
        <v>9.0866202004192225</v>
      </c>
      <c r="O51" s="216">
        <v>1.8973665961010275</v>
      </c>
      <c r="P51" s="216">
        <v>1.1690451944500122</v>
      </c>
      <c r="Q51" s="216">
        <v>2.267524347535582</v>
      </c>
      <c r="R51" s="216">
        <v>2.7688746209726913</v>
      </c>
      <c r="S51" s="216">
        <v>2.442790176824273</v>
      </c>
      <c r="T51" s="216">
        <v>7.0819873197900209</v>
      </c>
      <c r="U51" s="216">
        <v>0.81649658092772603</v>
      </c>
      <c r="V51" s="216">
        <v>1.6329931618554521</v>
      </c>
      <c r="W51" s="216">
        <v>1.2012493496356256</v>
      </c>
      <c r="X51" s="216">
        <v>3.8815804341359033</v>
      </c>
      <c r="Y51" s="216">
        <v>1.871274075774759</v>
      </c>
      <c r="Z51" s="216">
        <v>1.2110601416389968</v>
      </c>
      <c r="AA51" s="216">
        <v>6.3377177806105145</v>
      </c>
      <c r="AB51" s="213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9"/>
    </row>
    <row r="52" spans="1:65">
      <c r="A52" s="30"/>
      <c r="B52" s="3" t="s">
        <v>87</v>
      </c>
      <c r="C52" s="29"/>
      <c r="D52" s="13">
        <v>1.0649347161878143E-2</v>
      </c>
      <c r="E52" s="13">
        <v>6.6591037979057245E-3</v>
      </c>
      <c r="F52" s="13">
        <v>1.1118153498136959E-2</v>
      </c>
      <c r="G52" s="13">
        <v>4.8270821100584102E-3</v>
      </c>
      <c r="H52" s="13">
        <v>1.1554196899920649E-2</v>
      </c>
      <c r="I52" s="13">
        <v>1.7217586646165794E-2</v>
      </c>
      <c r="J52" s="13">
        <v>4.3438409297585377E-2</v>
      </c>
      <c r="K52" s="13">
        <v>3.5435124354938285E-2</v>
      </c>
      <c r="L52" s="13">
        <v>1.0795613245600974E-2</v>
      </c>
      <c r="M52" s="13">
        <v>1.9387116511531233E-2</v>
      </c>
      <c r="N52" s="13">
        <v>6.1465300115575348E-2</v>
      </c>
      <c r="O52" s="13">
        <v>1.2482674974348865E-2</v>
      </c>
      <c r="P52" s="13">
        <v>7.6491506725191631E-3</v>
      </c>
      <c r="Q52" s="13">
        <v>1.5175846163093689E-2</v>
      </c>
      <c r="R52" s="13">
        <v>1.8500275863960077E-2</v>
      </c>
      <c r="S52" s="13">
        <v>1.648634923483145E-2</v>
      </c>
      <c r="T52" s="13">
        <v>4.9339559023406761E-2</v>
      </c>
      <c r="U52" s="13">
        <v>5.4921294681237178E-3</v>
      </c>
      <c r="V52" s="13">
        <v>1.0227514583645838E-2</v>
      </c>
      <c r="W52" s="13">
        <v>7.9003574458114158E-3</v>
      </c>
      <c r="X52" s="13">
        <v>2.3620164913605902E-2</v>
      </c>
      <c r="Y52" s="13">
        <v>1.3050847907298099E-2</v>
      </c>
      <c r="Z52" s="13">
        <v>9.4368322725116617E-3</v>
      </c>
      <c r="AA52" s="13">
        <v>4.1377918045335242E-2</v>
      </c>
      <c r="AB52" s="15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281</v>
      </c>
      <c r="C53" s="29"/>
      <c r="D53" s="13">
        <v>-4.3210737242768915E-2</v>
      </c>
      <c r="E53" s="13">
        <v>5.208965942004129E-2</v>
      </c>
      <c r="F53" s="13">
        <v>1.3483976922414653E-2</v>
      </c>
      <c r="G53" s="13">
        <v>-0.10137763865403526</v>
      </c>
      <c r="H53" s="13">
        <v>-8.6977431242279968E-3</v>
      </c>
      <c r="I53" s="13">
        <v>-5.803104907833978E-3</v>
      </c>
      <c r="J53" s="13">
        <v>-2.3649295323069364E-4</v>
      </c>
      <c r="K53" s="13">
        <v>-3.1409519899009641E-2</v>
      </c>
      <c r="L53" s="13">
        <v>3.5389823556231104E-2</v>
      </c>
      <c r="M53" s="13">
        <v>-5.6459273694725143E-2</v>
      </c>
      <c r="N53" s="13">
        <v>-1.248303925335803E-2</v>
      </c>
      <c r="O53" s="13">
        <v>1.5350020519658836E-2</v>
      </c>
      <c r="P53" s="13">
        <v>2.0916632474262231E-2</v>
      </c>
      <c r="Q53" s="13">
        <v>-1.9064765396117345E-3</v>
      </c>
      <c r="R53" s="13">
        <v>-2.3649295323069364E-4</v>
      </c>
      <c r="S53" s="13">
        <v>-1.0230963286754324E-2</v>
      </c>
      <c r="T53" s="13">
        <v>-4.1191059093399818E-2</v>
      </c>
      <c r="U53" s="13">
        <v>-6.916427298754857E-3</v>
      </c>
      <c r="V53" s="13">
        <v>6.656285050200994E-2</v>
      </c>
      <c r="W53" s="13">
        <v>1.5684017236935022E-2</v>
      </c>
      <c r="X53" s="13">
        <v>9.7735877447788999E-2</v>
      </c>
      <c r="Y53" s="13">
        <v>-4.2208747090940246E-2</v>
      </c>
      <c r="Z53" s="13">
        <v>-0.14274175899107744</v>
      </c>
      <c r="AA53" s="13">
        <v>2.3143277256103545E-2</v>
      </c>
      <c r="AB53" s="15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282</v>
      </c>
      <c r="C54" s="47"/>
      <c r="D54" s="45">
        <v>1.03</v>
      </c>
      <c r="E54" s="45">
        <v>1.46</v>
      </c>
      <c r="F54" s="45">
        <v>0.45</v>
      </c>
      <c r="G54" s="45">
        <v>2.54</v>
      </c>
      <c r="H54" s="45">
        <v>0.13</v>
      </c>
      <c r="I54" s="45">
        <v>0.05</v>
      </c>
      <c r="J54" s="45">
        <v>0.09</v>
      </c>
      <c r="K54" s="45">
        <v>0.72</v>
      </c>
      <c r="L54" s="45">
        <v>1.02</v>
      </c>
      <c r="M54" s="45">
        <v>1.37</v>
      </c>
      <c r="N54" s="45">
        <v>0.22</v>
      </c>
      <c r="O54" s="45">
        <v>0.5</v>
      </c>
      <c r="P54" s="45">
        <v>0.65</v>
      </c>
      <c r="Q54" s="45">
        <v>0.05</v>
      </c>
      <c r="R54" s="45">
        <v>0.09</v>
      </c>
      <c r="S54" s="45">
        <v>0.17</v>
      </c>
      <c r="T54" s="45">
        <v>0.97</v>
      </c>
      <c r="U54" s="45">
        <v>0.08</v>
      </c>
      <c r="V54" s="45">
        <v>1.83</v>
      </c>
      <c r="W54" s="45">
        <v>0.51</v>
      </c>
      <c r="X54" s="45">
        <v>2.65</v>
      </c>
      <c r="Y54" s="45">
        <v>1</v>
      </c>
      <c r="Z54" s="45">
        <v>3.62</v>
      </c>
      <c r="AA54" s="45">
        <v>0.7</v>
      </c>
      <c r="AB54" s="15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574</v>
      </c>
      <c r="BM56" s="28" t="s">
        <v>284</v>
      </c>
    </row>
    <row r="57" spans="1:65" ht="15">
      <c r="A57" s="25" t="s">
        <v>49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7" t="s">
        <v>243</v>
      </c>
      <c r="J57" s="17" t="s">
        <v>243</v>
      </c>
      <c r="K57" s="17" t="s">
        <v>243</v>
      </c>
      <c r="L57" s="17" t="s">
        <v>243</v>
      </c>
      <c r="M57" s="17" t="s">
        <v>243</v>
      </c>
      <c r="N57" s="17" t="s">
        <v>243</v>
      </c>
      <c r="O57" s="17" t="s">
        <v>243</v>
      </c>
      <c r="P57" s="15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1" t="s">
        <v>246</v>
      </c>
      <c r="E58" s="152" t="s">
        <v>247</v>
      </c>
      <c r="F58" s="152" t="s">
        <v>251</v>
      </c>
      <c r="G58" s="152" t="s">
        <v>259</v>
      </c>
      <c r="H58" s="152" t="s">
        <v>260</v>
      </c>
      <c r="I58" s="152" t="s">
        <v>261</v>
      </c>
      <c r="J58" s="152" t="s">
        <v>262</v>
      </c>
      <c r="K58" s="152" t="s">
        <v>263</v>
      </c>
      <c r="L58" s="152" t="s">
        <v>264</v>
      </c>
      <c r="M58" s="152" t="s">
        <v>268</v>
      </c>
      <c r="N58" s="152" t="s">
        <v>269</v>
      </c>
      <c r="O58" s="152" t="s">
        <v>270</v>
      </c>
      <c r="P58" s="15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285</v>
      </c>
      <c r="E59" s="11" t="s">
        <v>316</v>
      </c>
      <c r="F59" s="11" t="s">
        <v>287</v>
      </c>
      <c r="G59" s="11" t="s">
        <v>285</v>
      </c>
      <c r="H59" s="11" t="s">
        <v>285</v>
      </c>
      <c r="I59" s="11" t="s">
        <v>285</v>
      </c>
      <c r="J59" s="11" t="s">
        <v>285</v>
      </c>
      <c r="K59" s="11" t="s">
        <v>285</v>
      </c>
      <c r="L59" s="11" t="s">
        <v>287</v>
      </c>
      <c r="M59" s="11" t="s">
        <v>285</v>
      </c>
      <c r="N59" s="11" t="s">
        <v>287</v>
      </c>
      <c r="O59" s="11" t="s">
        <v>287</v>
      </c>
      <c r="P59" s="15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317</v>
      </c>
      <c r="E60" s="26" t="s">
        <v>123</v>
      </c>
      <c r="F60" s="26" t="s">
        <v>317</v>
      </c>
      <c r="G60" s="26" t="s">
        <v>317</v>
      </c>
      <c r="H60" s="26" t="s">
        <v>317</v>
      </c>
      <c r="I60" s="26" t="s">
        <v>317</v>
      </c>
      <c r="J60" s="26" t="s">
        <v>317</v>
      </c>
      <c r="K60" s="26" t="s">
        <v>317</v>
      </c>
      <c r="L60" s="26" t="s">
        <v>319</v>
      </c>
      <c r="M60" s="26" t="s">
        <v>288</v>
      </c>
      <c r="N60" s="26" t="s">
        <v>320</v>
      </c>
      <c r="O60" s="26" t="s">
        <v>317</v>
      </c>
      <c r="P60" s="15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147" t="s">
        <v>217</v>
      </c>
      <c r="E61" s="147" t="s">
        <v>97</v>
      </c>
      <c r="F61" s="22">
        <v>6</v>
      </c>
      <c r="G61" s="22">
        <v>10</v>
      </c>
      <c r="H61" s="22">
        <v>10</v>
      </c>
      <c r="I61" s="147" t="s">
        <v>97</v>
      </c>
      <c r="J61" s="22">
        <v>10</v>
      </c>
      <c r="K61" s="22">
        <v>10</v>
      </c>
      <c r="L61" s="147" t="s">
        <v>97</v>
      </c>
      <c r="M61" s="22">
        <v>4</v>
      </c>
      <c r="N61" s="147" t="s">
        <v>97</v>
      </c>
      <c r="O61" s="147">
        <v>30</v>
      </c>
      <c r="P61" s="15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48" t="s">
        <v>217</v>
      </c>
      <c r="E62" s="148" t="s">
        <v>97</v>
      </c>
      <c r="F62" s="11">
        <v>6</v>
      </c>
      <c r="G62" s="11" t="s">
        <v>97</v>
      </c>
      <c r="H62" s="11">
        <v>10</v>
      </c>
      <c r="I62" s="148" t="s">
        <v>97</v>
      </c>
      <c r="J62" s="11" t="s">
        <v>97</v>
      </c>
      <c r="K62" s="11">
        <v>10</v>
      </c>
      <c r="L62" s="148" t="s">
        <v>97</v>
      </c>
      <c r="M62" s="11">
        <v>4</v>
      </c>
      <c r="N62" s="148" t="s">
        <v>97</v>
      </c>
      <c r="O62" s="148">
        <v>29</v>
      </c>
      <c r="P62" s="15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5</v>
      </c>
    </row>
    <row r="63" spans="1:65">
      <c r="A63" s="30"/>
      <c r="B63" s="19">
        <v>1</v>
      </c>
      <c r="C63" s="9">
        <v>3</v>
      </c>
      <c r="D63" s="148" t="s">
        <v>217</v>
      </c>
      <c r="E63" s="148" t="s">
        <v>97</v>
      </c>
      <c r="F63" s="11">
        <v>6</v>
      </c>
      <c r="G63" s="11" t="s">
        <v>97</v>
      </c>
      <c r="H63" s="11">
        <v>10</v>
      </c>
      <c r="I63" s="148" t="s">
        <v>97</v>
      </c>
      <c r="J63" s="11" t="s">
        <v>97</v>
      </c>
      <c r="K63" s="11">
        <v>10</v>
      </c>
      <c r="L63" s="148" t="s">
        <v>97</v>
      </c>
      <c r="M63" s="11">
        <v>4</v>
      </c>
      <c r="N63" s="148" t="s">
        <v>97</v>
      </c>
      <c r="O63" s="148">
        <v>29</v>
      </c>
      <c r="P63" s="15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48" t="s">
        <v>217</v>
      </c>
      <c r="E64" s="148" t="s">
        <v>97</v>
      </c>
      <c r="F64" s="11">
        <v>6</v>
      </c>
      <c r="G64" s="11" t="s">
        <v>97</v>
      </c>
      <c r="H64" s="11">
        <v>10</v>
      </c>
      <c r="I64" s="148" t="s">
        <v>97</v>
      </c>
      <c r="J64" s="11" t="s">
        <v>97</v>
      </c>
      <c r="K64" s="11">
        <v>10</v>
      </c>
      <c r="L64" s="148" t="s">
        <v>97</v>
      </c>
      <c r="M64" s="11">
        <v>4</v>
      </c>
      <c r="N64" s="148" t="s">
        <v>97</v>
      </c>
      <c r="O64" s="148">
        <v>30</v>
      </c>
      <c r="P64" s="15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7.0833333333333304</v>
      </c>
    </row>
    <row r="65" spans="1:65">
      <c r="A65" s="30"/>
      <c r="B65" s="19">
        <v>1</v>
      </c>
      <c r="C65" s="9">
        <v>5</v>
      </c>
      <c r="D65" s="148" t="s">
        <v>217</v>
      </c>
      <c r="E65" s="148" t="s">
        <v>97</v>
      </c>
      <c r="F65" s="11">
        <v>6</v>
      </c>
      <c r="G65" s="11" t="s">
        <v>97</v>
      </c>
      <c r="H65" s="11">
        <v>10</v>
      </c>
      <c r="I65" s="148" t="s">
        <v>97</v>
      </c>
      <c r="J65" s="11" t="s">
        <v>97</v>
      </c>
      <c r="K65" s="11">
        <v>10</v>
      </c>
      <c r="L65" s="148" t="s">
        <v>97</v>
      </c>
      <c r="M65" s="11">
        <v>4</v>
      </c>
      <c r="N65" s="148" t="s">
        <v>97</v>
      </c>
      <c r="O65" s="148">
        <v>29</v>
      </c>
      <c r="P65" s="15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11</v>
      </c>
    </row>
    <row r="66" spans="1:65">
      <c r="A66" s="30"/>
      <c r="B66" s="19">
        <v>1</v>
      </c>
      <c r="C66" s="9">
        <v>6</v>
      </c>
      <c r="D66" s="148" t="s">
        <v>217</v>
      </c>
      <c r="E66" s="148" t="s">
        <v>97</v>
      </c>
      <c r="F66" s="11">
        <v>6</v>
      </c>
      <c r="G66" s="11" t="s">
        <v>97</v>
      </c>
      <c r="H66" s="11">
        <v>10</v>
      </c>
      <c r="I66" s="148" t="s">
        <v>97</v>
      </c>
      <c r="J66" s="11">
        <v>10</v>
      </c>
      <c r="K66" s="11">
        <v>10</v>
      </c>
      <c r="L66" s="148" t="s">
        <v>97</v>
      </c>
      <c r="M66" s="11">
        <v>4</v>
      </c>
      <c r="N66" s="148" t="s">
        <v>97</v>
      </c>
      <c r="O66" s="148">
        <v>27</v>
      </c>
      <c r="P66" s="15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278</v>
      </c>
      <c r="C67" s="12"/>
      <c r="D67" s="23" t="s">
        <v>775</v>
      </c>
      <c r="E67" s="23" t="s">
        <v>775</v>
      </c>
      <c r="F67" s="23">
        <v>6</v>
      </c>
      <c r="G67" s="23">
        <v>10</v>
      </c>
      <c r="H67" s="23">
        <v>10</v>
      </c>
      <c r="I67" s="23" t="s">
        <v>775</v>
      </c>
      <c r="J67" s="23">
        <v>10</v>
      </c>
      <c r="K67" s="23">
        <v>10</v>
      </c>
      <c r="L67" s="23" t="s">
        <v>775</v>
      </c>
      <c r="M67" s="23">
        <v>4</v>
      </c>
      <c r="N67" s="23" t="s">
        <v>775</v>
      </c>
      <c r="O67" s="23">
        <v>29</v>
      </c>
      <c r="P67" s="15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279</v>
      </c>
      <c r="C68" s="29"/>
      <c r="D68" s="11" t="s">
        <v>775</v>
      </c>
      <c r="E68" s="11" t="s">
        <v>775</v>
      </c>
      <c r="F68" s="11">
        <v>6</v>
      </c>
      <c r="G68" s="11">
        <v>10</v>
      </c>
      <c r="H68" s="11">
        <v>10</v>
      </c>
      <c r="I68" s="11" t="s">
        <v>775</v>
      </c>
      <c r="J68" s="11">
        <v>10</v>
      </c>
      <c r="K68" s="11">
        <v>10</v>
      </c>
      <c r="L68" s="11" t="s">
        <v>775</v>
      </c>
      <c r="M68" s="11">
        <v>4</v>
      </c>
      <c r="N68" s="11" t="s">
        <v>775</v>
      </c>
      <c r="O68" s="11">
        <v>29</v>
      </c>
      <c r="P68" s="15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280</v>
      </c>
      <c r="C69" s="29"/>
      <c r="D69" s="24" t="s">
        <v>775</v>
      </c>
      <c r="E69" s="24" t="s">
        <v>775</v>
      </c>
      <c r="F69" s="24">
        <v>0</v>
      </c>
      <c r="G69" s="24" t="s">
        <v>775</v>
      </c>
      <c r="H69" s="24">
        <v>0</v>
      </c>
      <c r="I69" s="24" t="s">
        <v>775</v>
      </c>
      <c r="J69" s="24">
        <v>0</v>
      </c>
      <c r="K69" s="24">
        <v>0</v>
      </c>
      <c r="L69" s="24" t="s">
        <v>775</v>
      </c>
      <c r="M69" s="24">
        <v>0</v>
      </c>
      <c r="N69" s="24" t="s">
        <v>775</v>
      </c>
      <c r="O69" s="24">
        <v>1.0954451150103321</v>
      </c>
      <c r="P69" s="15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87</v>
      </c>
      <c r="C70" s="29"/>
      <c r="D70" s="13" t="s">
        <v>775</v>
      </c>
      <c r="E70" s="13" t="s">
        <v>775</v>
      </c>
      <c r="F70" s="13">
        <v>0</v>
      </c>
      <c r="G70" s="13" t="s">
        <v>775</v>
      </c>
      <c r="H70" s="13">
        <v>0</v>
      </c>
      <c r="I70" s="13" t="s">
        <v>775</v>
      </c>
      <c r="J70" s="13">
        <v>0</v>
      </c>
      <c r="K70" s="13">
        <v>0</v>
      </c>
      <c r="L70" s="13" t="s">
        <v>775</v>
      </c>
      <c r="M70" s="13">
        <v>0</v>
      </c>
      <c r="N70" s="13" t="s">
        <v>775</v>
      </c>
      <c r="O70" s="13">
        <v>3.77739694831149E-2</v>
      </c>
      <c r="P70" s="15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281</v>
      </c>
      <c r="C71" s="29"/>
      <c r="D71" s="13" t="s">
        <v>775</v>
      </c>
      <c r="E71" s="13" t="s">
        <v>775</v>
      </c>
      <c r="F71" s="13">
        <v>-0.15294117647058791</v>
      </c>
      <c r="G71" s="13">
        <v>0.41176470588235348</v>
      </c>
      <c r="H71" s="13">
        <v>0.41176470588235348</v>
      </c>
      <c r="I71" s="13" t="s">
        <v>775</v>
      </c>
      <c r="J71" s="13">
        <v>0.41176470588235348</v>
      </c>
      <c r="K71" s="13">
        <v>0.41176470588235348</v>
      </c>
      <c r="L71" s="13" t="s">
        <v>775</v>
      </c>
      <c r="M71" s="13">
        <v>-0.43529411764705861</v>
      </c>
      <c r="N71" s="13" t="s">
        <v>775</v>
      </c>
      <c r="O71" s="13">
        <v>3.094117647058825</v>
      </c>
      <c r="P71" s="15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282</v>
      </c>
      <c r="C72" s="47"/>
      <c r="D72" s="45">
        <v>3</v>
      </c>
      <c r="E72" s="45">
        <v>0.67</v>
      </c>
      <c r="F72" s="45">
        <v>0.06</v>
      </c>
      <c r="G72" s="45">
        <v>0.06</v>
      </c>
      <c r="H72" s="45">
        <v>3</v>
      </c>
      <c r="I72" s="45">
        <v>0.67</v>
      </c>
      <c r="J72" s="45">
        <v>0.55000000000000004</v>
      </c>
      <c r="K72" s="45">
        <v>3</v>
      </c>
      <c r="L72" s="45">
        <v>0.67</v>
      </c>
      <c r="M72" s="45">
        <v>1.41</v>
      </c>
      <c r="N72" s="45">
        <v>0.67</v>
      </c>
      <c r="O72" s="45">
        <v>16.98</v>
      </c>
      <c r="P72" s="15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 ht="15">
      <c r="B74" s="8" t="s">
        <v>575</v>
      </c>
      <c r="BM74" s="28" t="s">
        <v>284</v>
      </c>
    </row>
    <row r="75" spans="1:65" ht="15">
      <c r="A75" s="25" t="s">
        <v>10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7" t="s">
        <v>243</v>
      </c>
      <c r="T75" s="17" t="s">
        <v>243</v>
      </c>
      <c r="U75" s="17" t="s">
        <v>243</v>
      </c>
      <c r="V75" s="17" t="s">
        <v>243</v>
      </c>
      <c r="W75" s="17" t="s">
        <v>243</v>
      </c>
      <c r="X75" s="17" t="s">
        <v>243</v>
      </c>
      <c r="Y75" s="17" t="s">
        <v>243</v>
      </c>
      <c r="Z75" s="17" t="s">
        <v>243</v>
      </c>
      <c r="AA75" s="17" t="s">
        <v>243</v>
      </c>
      <c r="AB75" s="15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1" t="s">
        <v>246</v>
      </c>
      <c r="E76" s="152" t="s">
        <v>247</v>
      </c>
      <c r="F76" s="152" t="s">
        <v>248</v>
      </c>
      <c r="G76" s="152" t="s">
        <v>249</v>
      </c>
      <c r="H76" s="152" t="s">
        <v>250</v>
      </c>
      <c r="I76" s="152" t="s">
        <v>251</v>
      </c>
      <c r="J76" s="152" t="s">
        <v>252</v>
      </c>
      <c r="K76" s="152" t="s">
        <v>253</v>
      </c>
      <c r="L76" s="152" t="s">
        <v>254</v>
      </c>
      <c r="M76" s="152" t="s">
        <v>256</v>
      </c>
      <c r="N76" s="152" t="s">
        <v>257</v>
      </c>
      <c r="O76" s="152" t="s">
        <v>259</v>
      </c>
      <c r="P76" s="152" t="s">
        <v>260</v>
      </c>
      <c r="Q76" s="152" t="s">
        <v>261</v>
      </c>
      <c r="R76" s="152" t="s">
        <v>262</v>
      </c>
      <c r="S76" s="152" t="s">
        <v>263</v>
      </c>
      <c r="T76" s="152" t="s">
        <v>264</v>
      </c>
      <c r="U76" s="152" t="s">
        <v>265</v>
      </c>
      <c r="V76" s="152" t="s">
        <v>266</v>
      </c>
      <c r="W76" s="152" t="s">
        <v>267</v>
      </c>
      <c r="X76" s="152" t="s">
        <v>268</v>
      </c>
      <c r="Y76" s="152" t="s">
        <v>269</v>
      </c>
      <c r="Z76" s="152" t="s">
        <v>270</v>
      </c>
      <c r="AA76" s="152" t="s">
        <v>272</v>
      </c>
      <c r="AB76" s="15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285</v>
      </c>
      <c r="E77" s="11" t="s">
        <v>285</v>
      </c>
      <c r="F77" s="11" t="s">
        <v>285</v>
      </c>
      <c r="G77" s="11" t="s">
        <v>316</v>
      </c>
      <c r="H77" s="11" t="s">
        <v>316</v>
      </c>
      <c r="I77" s="11" t="s">
        <v>287</v>
      </c>
      <c r="J77" s="11" t="s">
        <v>316</v>
      </c>
      <c r="K77" s="11" t="s">
        <v>287</v>
      </c>
      <c r="L77" s="11" t="s">
        <v>316</v>
      </c>
      <c r="M77" s="11" t="s">
        <v>287</v>
      </c>
      <c r="N77" s="11" t="s">
        <v>287</v>
      </c>
      <c r="O77" s="11" t="s">
        <v>285</v>
      </c>
      <c r="P77" s="11" t="s">
        <v>285</v>
      </c>
      <c r="Q77" s="11" t="s">
        <v>285</v>
      </c>
      <c r="R77" s="11" t="s">
        <v>285</v>
      </c>
      <c r="S77" s="11" t="s">
        <v>285</v>
      </c>
      <c r="T77" s="11" t="s">
        <v>287</v>
      </c>
      <c r="U77" s="11" t="s">
        <v>287</v>
      </c>
      <c r="V77" s="11" t="s">
        <v>287</v>
      </c>
      <c r="W77" s="11" t="s">
        <v>316</v>
      </c>
      <c r="X77" s="11" t="s">
        <v>285</v>
      </c>
      <c r="Y77" s="11" t="s">
        <v>287</v>
      </c>
      <c r="Z77" s="11" t="s">
        <v>287</v>
      </c>
      <c r="AA77" s="11" t="s">
        <v>285</v>
      </c>
      <c r="AB77" s="15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317</v>
      </c>
      <c r="E78" s="26" t="s">
        <v>123</v>
      </c>
      <c r="F78" s="26" t="s">
        <v>318</v>
      </c>
      <c r="G78" s="26" t="s">
        <v>317</v>
      </c>
      <c r="H78" s="26" t="s">
        <v>319</v>
      </c>
      <c r="I78" s="26" t="s">
        <v>317</v>
      </c>
      <c r="J78" s="26" t="s">
        <v>320</v>
      </c>
      <c r="K78" s="26" t="s">
        <v>319</v>
      </c>
      <c r="L78" s="26" t="s">
        <v>317</v>
      </c>
      <c r="M78" s="26" t="s">
        <v>320</v>
      </c>
      <c r="N78" s="26" t="s">
        <v>320</v>
      </c>
      <c r="O78" s="26" t="s">
        <v>317</v>
      </c>
      <c r="P78" s="26" t="s">
        <v>317</v>
      </c>
      <c r="Q78" s="26" t="s">
        <v>317</v>
      </c>
      <c r="R78" s="26" t="s">
        <v>317</v>
      </c>
      <c r="S78" s="26" t="s">
        <v>317</v>
      </c>
      <c r="T78" s="26" t="s">
        <v>319</v>
      </c>
      <c r="U78" s="26" t="s">
        <v>288</v>
      </c>
      <c r="V78" s="26" t="s">
        <v>318</v>
      </c>
      <c r="W78" s="26" t="s">
        <v>320</v>
      </c>
      <c r="X78" s="26" t="s">
        <v>288</v>
      </c>
      <c r="Y78" s="26" t="s">
        <v>320</v>
      </c>
      <c r="Z78" s="26" t="s">
        <v>317</v>
      </c>
      <c r="AA78" s="26" t="s">
        <v>321</v>
      </c>
      <c r="AB78" s="15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1">
        <v>35.700000000000003</v>
      </c>
      <c r="E79" s="211">
        <v>34</v>
      </c>
      <c r="F79" s="211">
        <v>156.99827657793375</v>
      </c>
      <c r="G79" s="211">
        <v>41.923333333333332</v>
      </c>
      <c r="H79" s="212">
        <v>3274</v>
      </c>
      <c r="I79" s="211">
        <v>6.3</v>
      </c>
      <c r="J79" s="211">
        <v>113</v>
      </c>
      <c r="K79" s="212">
        <v>273</v>
      </c>
      <c r="L79" s="211"/>
      <c r="M79" s="212">
        <v>182</v>
      </c>
      <c r="N79" s="211">
        <v>40</v>
      </c>
      <c r="O79" s="211">
        <v>30</v>
      </c>
      <c r="P79" s="211">
        <v>30</v>
      </c>
      <c r="Q79" s="211">
        <v>60</v>
      </c>
      <c r="R79" s="211">
        <v>40</v>
      </c>
      <c r="S79" s="211">
        <v>50</v>
      </c>
      <c r="T79" s="211">
        <v>80.300998031000006</v>
      </c>
      <c r="U79" s="211">
        <v>149.20259999999999</v>
      </c>
      <c r="V79" s="211">
        <v>51</v>
      </c>
      <c r="W79" s="211">
        <v>136</v>
      </c>
      <c r="X79" s="211">
        <v>24</v>
      </c>
      <c r="Y79" s="211">
        <v>127</v>
      </c>
      <c r="Z79" s="211">
        <v>79</v>
      </c>
      <c r="AA79" s="211">
        <v>90</v>
      </c>
      <c r="AB79" s="213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30"/>
      <c r="B80" s="19">
        <v>1</v>
      </c>
      <c r="C80" s="9">
        <v>2</v>
      </c>
      <c r="D80" s="216">
        <v>34.700000000000003</v>
      </c>
      <c r="E80" s="216">
        <v>29</v>
      </c>
      <c r="F80" s="216">
        <v>157.23261721417714</v>
      </c>
      <c r="G80" s="216">
        <v>39.686666666666667</v>
      </c>
      <c r="H80" s="218">
        <v>3245</v>
      </c>
      <c r="I80" s="217">
        <v>8.1</v>
      </c>
      <c r="J80" s="216">
        <v>133</v>
      </c>
      <c r="K80" s="218">
        <v>248.99999999999997</v>
      </c>
      <c r="L80" s="216"/>
      <c r="M80" s="218">
        <v>188</v>
      </c>
      <c r="N80" s="216">
        <v>43</v>
      </c>
      <c r="O80" s="216">
        <v>30</v>
      </c>
      <c r="P80" s="216">
        <v>40</v>
      </c>
      <c r="Q80" s="216">
        <v>50</v>
      </c>
      <c r="R80" s="216">
        <v>30</v>
      </c>
      <c r="S80" s="216">
        <v>40</v>
      </c>
      <c r="T80" s="216">
        <v>83.061013225949992</v>
      </c>
      <c r="U80" s="216">
        <v>137.76589999999999</v>
      </c>
      <c r="V80" s="216">
        <v>50</v>
      </c>
      <c r="W80" s="216">
        <v>137</v>
      </c>
      <c r="X80" s="216">
        <v>21.8</v>
      </c>
      <c r="Y80" s="216">
        <v>129</v>
      </c>
      <c r="Z80" s="216">
        <v>69</v>
      </c>
      <c r="AA80" s="216">
        <v>99</v>
      </c>
      <c r="AB80" s="213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3</v>
      </c>
    </row>
    <row r="81" spans="1:65">
      <c r="A81" s="30"/>
      <c r="B81" s="19">
        <v>1</v>
      </c>
      <c r="C81" s="9">
        <v>3</v>
      </c>
      <c r="D81" s="216">
        <v>35.200000000000003</v>
      </c>
      <c r="E81" s="216">
        <v>31</v>
      </c>
      <c r="F81" s="216">
        <v>151.98106230687267</v>
      </c>
      <c r="G81" s="216">
        <v>39.823333333333331</v>
      </c>
      <c r="H81" s="218">
        <v>3256</v>
      </c>
      <c r="I81" s="216">
        <v>5.6</v>
      </c>
      <c r="J81" s="216">
        <v>142</v>
      </c>
      <c r="K81" s="218">
        <v>264</v>
      </c>
      <c r="L81" s="216"/>
      <c r="M81" s="218">
        <v>180</v>
      </c>
      <c r="N81" s="216">
        <v>39</v>
      </c>
      <c r="O81" s="216">
        <v>20</v>
      </c>
      <c r="P81" s="216">
        <v>30</v>
      </c>
      <c r="Q81" s="216">
        <v>60</v>
      </c>
      <c r="R81" s="216">
        <v>30</v>
      </c>
      <c r="S81" s="216">
        <v>50</v>
      </c>
      <c r="T81" s="216">
        <v>76.634467221000008</v>
      </c>
      <c r="U81" s="216">
        <v>155.7225</v>
      </c>
      <c r="V81" s="216">
        <v>50</v>
      </c>
      <c r="W81" s="216">
        <v>128</v>
      </c>
      <c r="X81" s="216">
        <v>19.100000000000001</v>
      </c>
      <c r="Y81" s="216">
        <v>125</v>
      </c>
      <c r="Z81" s="216">
        <v>62</v>
      </c>
      <c r="AA81" s="216">
        <v>98</v>
      </c>
      <c r="AB81" s="213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30"/>
      <c r="B82" s="19">
        <v>1</v>
      </c>
      <c r="C82" s="9">
        <v>4</v>
      </c>
      <c r="D82" s="216">
        <v>34</v>
      </c>
      <c r="E82" s="216">
        <v>30</v>
      </c>
      <c r="F82" s="216">
        <v>162.76801296813142</v>
      </c>
      <c r="G82" s="216">
        <v>40.153333333333336</v>
      </c>
      <c r="H82" s="218">
        <v>3231</v>
      </c>
      <c r="I82" s="216">
        <v>6</v>
      </c>
      <c r="J82" s="216">
        <v>131</v>
      </c>
      <c r="K82" s="218">
        <v>277</v>
      </c>
      <c r="L82" s="216"/>
      <c r="M82" s="218">
        <v>183</v>
      </c>
      <c r="N82" s="216">
        <v>41</v>
      </c>
      <c r="O82" s="216">
        <v>20</v>
      </c>
      <c r="P82" s="216">
        <v>30</v>
      </c>
      <c r="Q82" s="216">
        <v>60</v>
      </c>
      <c r="R82" s="216">
        <v>30</v>
      </c>
      <c r="S82" s="216">
        <v>50</v>
      </c>
      <c r="T82" s="216">
        <v>77.926602420999998</v>
      </c>
      <c r="U82" s="216">
        <v>125.06659999999999</v>
      </c>
      <c r="V82" s="216">
        <v>48</v>
      </c>
      <c r="W82" s="216">
        <v>137</v>
      </c>
      <c r="X82" s="216">
        <v>19.5</v>
      </c>
      <c r="Y82" s="216">
        <v>120</v>
      </c>
      <c r="Z82" s="216">
        <v>59</v>
      </c>
      <c r="AA82" s="216">
        <v>94</v>
      </c>
      <c r="AB82" s="213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67.416977693823995</v>
      </c>
    </row>
    <row r="83" spans="1:65">
      <c r="A83" s="30"/>
      <c r="B83" s="19">
        <v>1</v>
      </c>
      <c r="C83" s="9">
        <v>5</v>
      </c>
      <c r="D83" s="216">
        <v>34.4</v>
      </c>
      <c r="E83" s="216">
        <v>31</v>
      </c>
      <c r="F83" s="216">
        <v>165.00939654607399</v>
      </c>
      <c r="G83" s="216">
        <v>40.080000000000005</v>
      </c>
      <c r="H83" s="218">
        <v>3255</v>
      </c>
      <c r="I83" s="216">
        <v>6.4</v>
      </c>
      <c r="J83" s="216">
        <v>116</v>
      </c>
      <c r="K83" s="217">
        <v>345</v>
      </c>
      <c r="L83" s="216"/>
      <c r="M83" s="218">
        <v>181</v>
      </c>
      <c r="N83" s="216">
        <v>42</v>
      </c>
      <c r="O83" s="216">
        <v>20</v>
      </c>
      <c r="P83" s="216">
        <v>30</v>
      </c>
      <c r="Q83" s="216">
        <v>50</v>
      </c>
      <c r="R83" s="216">
        <v>30</v>
      </c>
      <c r="S83" s="216">
        <v>50</v>
      </c>
      <c r="T83" s="216">
        <v>82.577548680999996</v>
      </c>
      <c r="U83" s="216">
        <v>154.03970000000001</v>
      </c>
      <c r="V83" s="216">
        <v>52</v>
      </c>
      <c r="W83" s="216">
        <v>143</v>
      </c>
      <c r="X83" s="216">
        <v>25.7</v>
      </c>
      <c r="Y83" s="216">
        <v>126</v>
      </c>
      <c r="Z83" s="216">
        <v>61</v>
      </c>
      <c r="AA83" s="216">
        <v>98</v>
      </c>
      <c r="AB83" s="213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12</v>
      </c>
    </row>
    <row r="84" spans="1:65">
      <c r="A84" s="30"/>
      <c r="B84" s="19">
        <v>1</v>
      </c>
      <c r="C84" s="9">
        <v>6</v>
      </c>
      <c r="D84" s="216">
        <v>33.700000000000003</v>
      </c>
      <c r="E84" s="216">
        <v>32</v>
      </c>
      <c r="F84" s="216">
        <v>159.61969989473295</v>
      </c>
      <c r="G84" s="216">
        <v>41.609999999999992</v>
      </c>
      <c r="H84" s="218">
        <v>3260</v>
      </c>
      <c r="I84" s="216">
        <v>5.4</v>
      </c>
      <c r="J84" s="216">
        <v>124</v>
      </c>
      <c r="K84" s="218">
        <v>262</v>
      </c>
      <c r="L84" s="216"/>
      <c r="M84" s="218">
        <v>190</v>
      </c>
      <c r="N84" s="216">
        <v>40</v>
      </c>
      <c r="O84" s="216">
        <v>20</v>
      </c>
      <c r="P84" s="216">
        <v>30</v>
      </c>
      <c r="Q84" s="216">
        <v>60</v>
      </c>
      <c r="R84" s="216">
        <v>40</v>
      </c>
      <c r="S84" s="216">
        <v>40</v>
      </c>
      <c r="T84" s="216">
        <v>78.191661504333339</v>
      </c>
      <c r="U84" s="216">
        <v>131.02199999999999</v>
      </c>
      <c r="V84" s="216">
        <v>54</v>
      </c>
      <c r="W84" s="216">
        <v>130</v>
      </c>
      <c r="X84" s="216">
        <v>19.399999999999999</v>
      </c>
      <c r="Y84" s="216">
        <v>130</v>
      </c>
      <c r="Z84" s="216">
        <v>70</v>
      </c>
      <c r="AA84" s="217">
        <v>49</v>
      </c>
      <c r="AB84" s="213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30"/>
      <c r="B85" s="20" t="s">
        <v>278</v>
      </c>
      <c r="C85" s="12"/>
      <c r="D85" s="220">
        <v>34.616666666666674</v>
      </c>
      <c r="E85" s="220">
        <v>31.166666666666668</v>
      </c>
      <c r="F85" s="220">
        <v>158.93484425132033</v>
      </c>
      <c r="G85" s="220">
        <v>40.546111111111109</v>
      </c>
      <c r="H85" s="220">
        <v>3253.5</v>
      </c>
      <c r="I85" s="220">
        <v>6.3</v>
      </c>
      <c r="J85" s="220">
        <v>126.5</v>
      </c>
      <c r="K85" s="220">
        <v>278.33333333333331</v>
      </c>
      <c r="L85" s="220" t="s">
        <v>775</v>
      </c>
      <c r="M85" s="220">
        <v>184</v>
      </c>
      <c r="N85" s="220">
        <v>40.833333333333336</v>
      </c>
      <c r="O85" s="220">
        <v>23.333333333333332</v>
      </c>
      <c r="P85" s="220">
        <v>31.666666666666668</v>
      </c>
      <c r="Q85" s="220">
        <v>56.666666666666664</v>
      </c>
      <c r="R85" s="220">
        <v>33.333333333333336</v>
      </c>
      <c r="S85" s="220">
        <v>46.666666666666664</v>
      </c>
      <c r="T85" s="220">
        <v>79.782048514047219</v>
      </c>
      <c r="U85" s="220">
        <v>142.13654999999997</v>
      </c>
      <c r="V85" s="220">
        <v>50.833333333333336</v>
      </c>
      <c r="W85" s="220">
        <v>135.16666666666666</v>
      </c>
      <c r="X85" s="220">
        <v>21.583333333333332</v>
      </c>
      <c r="Y85" s="220">
        <v>126.16666666666667</v>
      </c>
      <c r="Z85" s="220">
        <v>66.666666666666671</v>
      </c>
      <c r="AA85" s="220">
        <v>88</v>
      </c>
      <c r="AB85" s="213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30"/>
      <c r="B86" s="3" t="s">
        <v>279</v>
      </c>
      <c r="C86" s="29"/>
      <c r="D86" s="216">
        <v>34.549999999999997</v>
      </c>
      <c r="E86" s="216">
        <v>31</v>
      </c>
      <c r="F86" s="216">
        <v>158.42615855445504</v>
      </c>
      <c r="G86" s="216">
        <v>40.116666666666674</v>
      </c>
      <c r="H86" s="216">
        <v>3255.5</v>
      </c>
      <c r="I86" s="216">
        <v>6.15</v>
      </c>
      <c r="J86" s="216">
        <v>127.5</v>
      </c>
      <c r="K86" s="216">
        <v>268.5</v>
      </c>
      <c r="L86" s="216" t="s">
        <v>775</v>
      </c>
      <c r="M86" s="216">
        <v>182.5</v>
      </c>
      <c r="N86" s="216">
        <v>40.5</v>
      </c>
      <c r="O86" s="216">
        <v>20</v>
      </c>
      <c r="P86" s="216">
        <v>30</v>
      </c>
      <c r="Q86" s="216">
        <v>60</v>
      </c>
      <c r="R86" s="216">
        <v>30</v>
      </c>
      <c r="S86" s="216">
        <v>50</v>
      </c>
      <c r="T86" s="216">
        <v>79.24632976766668</v>
      </c>
      <c r="U86" s="216">
        <v>143.48424999999997</v>
      </c>
      <c r="V86" s="216">
        <v>50.5</v>
      </c>
      <c r="W86" s="216">
        <v>136.5</v>
      </c>
      <c r="X86" s="216">
        <v>20.65</v>
      </c>
      <c r="Y86" s="216">
        <v>126.5</v>
      </c>
      <c r="Z86" s="216">
        <v>65.5</v>
      </c>
      <c r="AA86" s="216">
        <v>96</v>
      </c>
      <c r="AB86" s="213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30"/>
      <c r="B87" s="3" t="s">
        <v>280</v>
      </c>
      <c r="C87" s="29"/>
      <c r="D87" s="216">
        <v>0.74677082606825751</v>
      </c>
      <c r="E87" s="216">
        <v>1.7224014243685086</v>
      </c>
      <c r="F87" s="216">
        <v>4.6274258463224145</v>
      </c>
      <c r="G87" s="216">
        <v>0.96552442092750945</v>
      </c>
      <c r="H87" s="216">
        <v>14.48792600754159</v>
      </c>
      <c r="I87" s="216">
        <v>0.96332756630338812</v>
      </c>
      <c r="J87" s="216">
        <v>10.968135666557011</v>
      </c>
      <c r="K87" s="216">
        <v>34.080297338295964</v>
      </c>
      <c r="L87" s="216" t="s">
        <v>775</v>
      </c>
      <c r="M87" s="216">
        <v>4.0496913462633168</v>
      </c>
      <c r="N87" s="216">
        <v>1.4719601443879744</v>
      </c>
      <c r="O87" s="216">
        <v>5.1639777949432251</v>
      </c>
      <c r="P87" s="216">
        <v>4.0824829046386233</v>
      </c>
      <c r="Q87" s="216">
        <v>5.1639777949432224</v>
      </c>
      <c r="R87" s="216">
        <v>5.1639777949432171</v>
      </c>
      <c r="S87" s="216">
        <v>5.1639777949432339</v>
      </c>
      <c r="T87" s="216">
        <v>2.6349580037523848</v>
      </c>
      <c r="U87" s="216">
        <v>12.729580323443507</v>
      </c>
      <c r="V87" s="216">
        <v>2.0412414523193148</v>
      </c>
      <c r="W87" s="216">
        <v>5.4191020166321531</v>
      </c>
      <c r="X87" s="216">
        <v>2.7607366166780043</v>
      </c>
      <c r="Y87" s="216">
        <v>3.5449494589721118</v>
      </c>
      <c r="Z87" s="216">
        <v>7.5011110288187588</v>
      </c>
      <c r="AA87" s="216">
        <v>19.401030900444439</v>
      </c>
      <c r="AB87" s="213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9"/>
    </row>
    <row r="88" spans="1:65">
      <c r="A88" s="30"/>
      <c r="B88" s="3" t="s">
        <v>87</v>
      </c>
      <c r="C88" s="29"/>
      <c r="D88" s="13">
        <v>2.157258043528909E-2</v>
      </c>
      <c r="E88" s="13">
        <v>5.5264216824658027E-2</v>
      </c>
      <c r="F88" s="13">
        <v>2.9115238185310473E-2</v>
      </c>
      <c r="G88" s="13">
        <v>2.3812996967369347E-2</v>
      </c>
      <c r="H88" s="13">
        <v>4.4530278185159339E-3</v>
      </c>
      <c r="I88" s="13">
        <v>0.15290913750847432</v>
      </c>
      <c r="J88" s="13">
        <v>8.6704629775154238E-2</v>
      </c>
      <c r="K88" s="13">
        <v>0.12244418205375796</v>
      </c>
      <c r="L88" s="13" t="s">
        <v>775</v>
      </c>
      <c r="M88" s="13">
        <v>2.2009192099257158E-2</v>
      </c>
      <c r="N88" s="13">
        <v>3.6048003536032026E-2</v>
      </c>
      <c r="O88" s="13">
        <v>0.22131333406899537</v>
      </c>
      <c r="P88" s="13">
        <v>0.1289205127780618</v>
      </c>
      <c r="Q88" s="13">
        <v>9.1129019910762749E-2</v>
      </c>
      <c r="R88" s="13">
        <v>0.15491933384829651</v>
      </c>
      <c r="S88" s="13">
        <v>0.11065666703449788</v>
      </c>
      <c r="T88" s="13">
        <v>3.3026953466711848E-2</v>
      </c>
      <c r="U88" s="13">
        <v>8.95588103372673E-2</v>
      </c>
      <c r="V88" s="13">
        <v>4.015556955382258E-2</v>
      </c>
      <c r="W88" s="13">
        <v>4.0092000123049226E-2</v>
      </c>
      <c r="X88" s="13">
        <v>0.12791057683450213</v>
      </c>
      <c r="Y88" s="13">
        <v>2.8097353703874069E-2</v>
      </c>
      <c r="Z88" s="13">
        <v>0.11251666543228138</v>
      </c>
      <c r="AA88" s="13">
        <v>0.22046626023232319</v>
      </c>
      <c r="AB88" s="15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281</v>
      </c>
      <c r="C89" s="29"/>
      <c r="D89" s="13">
        <v>-0.48652894492127496</v>
      </c>
      <c r="E89" s="13">
        <v>-0.53770299807548594</v>
      </c>
      <c r="F89" s="13">
        <v>1.3574899037024051</v>
      </c>
      <c r="G89" s="13">
        <v>-0.39857714631984309</v>
      </c>
      <c r="H89" s="13">
        <v>47.259357083253676</v>
      </c>
      <c r="I89" s="13">
        <v>-0.90655172902274528</v>
      </c>
      <c r="J89" s="13">
        <v>0.87638194898773314</v>
      </c>
      <c r="K89" s="13">
        <v>3.1285347230691887</v>
      </c>
      <c r="L89" s="13" t="s">
        <v>775</v>
      </c>
      <c r="M89" s="13">
        <v>1.7292828348912481</v>
      </c>
      <c r="N89" s="13">
        <v>-0.39431676218446032</v>
      </c>
      <c r="O89" s="13">
        <v>-0.65389529267683444</v>
      </c>
      <c r="P89" s="13">
        <v>-0.53028646863284679</v>
      </c>
      <c r="Q89" s="13">
        <v>-0.15945999650088372</v>
      </c>
      <c r="R89" s="13">
        <v>-0.50556470382404917</v>
      </c>
      <c r="S89" s="13">
        <v>-0.30779058535366899</v>
      </c>
      <c r="T89" s="13">
        <v>0.18341182359701036</v>
      </c>
      <c r="U89" s="13">
        <v>1.1083198159003347</v>
      </c>
      <c r="V89" s="13">
        <v>-0.24598617333167505</v>
      </c>
      <c r="W89" s="13">
        <v>1.0049351259934802</v>
      </c>
      <c r="X89" s="13">
        <v>-0.67985314572607192</v>
      </c>
      <c r="Y89" s="13">
        <v>0.8714375960259737</v>
      </c>
      <c r="Z89" s="13">
        <v>-1.1129407648098444E-2</v>
      </c>
      <c r="AA89" s="13">
        <v>0.30530918190450995</v>
      </c>
      <c r="AB89" s="15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282</v>
      </c>
      <c r="C90" s="47"/>
      <c r="D90" s="45">
        <v>0.47</v>
      </c>
      <c r="E90" s="45">
        <v>0.55000000000000004</v>
      </c>
      <c r="F90" s="45">
        <v>2.2000000000000002</v>
      </c>
      <c r="G90" s="45">
        <v>0.35</v>
      </c>
      <c r="H90" s="45">
        <v>68.8</v>
      </c>
      <c r="I90" s="45">
        <v>1.08</v>
      </c>
      <c r="J90" s="45">
        <v>1.5</v>
      </c>
      <c r="K90" s="45">
        <v>4.7699999999999996</v>
      </c>
      <c r="L90" s="45" t="s">
        <v>283</v>
      </c>
      <c r="M90" s="45">
        <v>2.74</v>
      </c>
      <c r="N90" s="45">
        <v>0.34</v>
      </c>
      <c r="O90" s="45">
        <v>0.72</v>
      </c>
      <c r="P90" s="45">
        <v>0.54</v>
      </c>
      <c r="Q90" s="45">
        <v>0</v>
      </c>
      <c r="R90" s="45">
        <v>0.5</v>
      </c>
      <c r="S90" s="45">
        <v>0.22</v>
      </c>
      <c r="T90" s="45">
        <v>0.5</v>
      </c>
      <c r="U90" s="45">
        <v>1.84</v>
      </c>
      <c r="V90" s="45">
        <v>0.13</v>
      </c>
      <c r="W90" s="45">
        <v>1.69</v>
      </c>
      <c r="X90" s="45">
        <v>0.76</v>
      </c>
      <c r="Y90" s="45">
        <v>1.5</v>
      </c>
      <c r="Z90" s="45">
        <v>0.22</v>
      </c>
      <c r="AA90" s="45">
        <v>0.67</v>
      </c>
      <c r="AB90" s="15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576</v>
      </c>
      <c r="BM92" s="28" t="s">
        <v>67</v>
      </c>
    </row>
    <row r="93" spans="1:65" ht="15">
      <c r="A93" s="25" t="s">
        <v>13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7" t="s">
        <v>243</v>
      </c>
      <c r="N93" s="17" t="s">
        <v>243</v>
      </c>
      <c r="O93" s="17" t="s">
        <v>243</v>
      </c>
      <c r="P93" s="17" t="s">
        <v>243</v>
      </c>
      <c r="Q93" s="17" t="s">
        <v>243</v>
      </c>
      <c r="R93" s="17" t="s">
        <v>243</v>
      </c>
      <c r="S93" s="17" t="s">
        <v>243</v>
      </c>
      <c r="T93" s="17" t="s">
        <v>243</v>
      </c>
      <c r="U93" s="17" t="s">
        <v>243</v>
      </c>
      <c r="V93" s="17" t="s">
        <v>243</v>
      </c>
      <c r="W93" s="17" t="s">
        <v>243</v>
      </c>
      <c r="X93" s="17" t="s">
        <v>243</v>
      </c>
      <c r="Y93" s="17" t="s">
        <v>243</v>
      </c>
      <c r="Z93" s="1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1" t="s">
        <v>247</v>
      </c>
      <c r="E94" s="152" t="s">
        <v>248</v>
      </c>
      <c r="F94" s="152" t="s">
        <v>249</v>
      </c>
      <c r="G94" s="152" t="s">
        <v>250</v>
      </c>
      <c r="H94" s="152" t="s">
        <v>251</v>
      </c>
      <c r="I94" s="152" t="s">
        <v>252</v>
      </c>
      <c r="J94" s="152" t="s">
        <v>253</v>
      </c>
      <c r="K94" s="152" t="s">
        <v>254</v>
      </c>
      <c r="L94" s="152" t="s">
        <v>256</v>
      </c>
      <c r="M94" s="152" t="s">
        <v>257</v>
      </c>
      <c r="N94" s="152" t="s">
        <v>259</v>
      </c>
      <c r="O94" s="152" t="s">
        <v>260</v>
      </c>
      <c r="P94" s="152" t="s">
        <v>261</v>
      </c>
      <c r="Q94" s="152" t="s">
        <v>262</v>
      </c>
      <c r="R94" s="152" t="s">
        <v>263</v>
      </c>
      <c r="S94" s="152" t="s">
        <v>264</v>
      </c>
      <c r="T94" s="152" t="s">
        <v>266</v>
      </c>
      <c r="U94" s="152" t="s">
        <v>267</v>
      </c>
      <c r="V94" s="152" t="s">
        <v>269</v>
      </c>
      <c r="W94" s="152" t="s">
        <v>270</v>
      </c>
      <c r="X94" s="152" t="s">
        <v>271</v>
      </c>
      <c r="Y94" s="152" t="s">
        <v>272</v>
      </c>
      <c r="Z94" s="1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285</v>
      </c>
      <c r="E95" s="11" t="s">
        <v>285</v>
      </c>
      <c r="F95" s="11" t="s">
        <v>316</v>
      </c>
      <c r="G95" s="11" t="s">
        <v>316</v>
      </c>
      <c r="H95" s="11" t="s">
        <v>287</v>
      </c>
      <c r="I95" s="11" t="s">
        <v>285</v>
      </c>
      <c r="J95" s="11" t="s">
        <v>287</v>
      </c>
      <c r="K95" s="11" t="s">
        <v>285</v>
      </c>
      <c r="L95" s="11" t="s">
        <v>287</v>
      </c>
      <c r="M95" s="11" t="s">
        <v>287</v>
      </c>
      <c r="N95" s="11" t="s">
        <v>285</v>
      </c>
      <c r="O95" s="11" t="s">
        <v>285</v>
      </c>
      <c r="P95" s="11" t="s">
        <v>316</v>
      </c>
      <c r="Q95" s="11" t="s">
        <v>285</v>
      </c>
      <c r="R95" s="11" t="s">
        <v>285</v>
      </c>
      <c r="S95" s="11" t="s">
        <v>287</v>
      </c>
      <c r="T95" s="11" t="s">
        <v>285</v>
      </c>
      <c r="U95" s="11" t="s">
        <v>316</v>
      </c>
      <c r="V95" s="11" t="s">
        <v>287</v>
      </c>
      <c r="W95" s="11" t="s">
        <v>287</v>
      </c>
      <c r="X95" s="11" t="s">
        <v>285</v>
      </c>
      <c r="Y95" s="11" t="s">
        <v>285</v>
      </c>
      <c r="Z95" s="1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123</v>
      </c>
      <c r="E96" s="26" t="s">
        <v>318</v>
      </c>
      <c r="F96" s="26" t="s">
        <v>317</v>
      </c>
      <c r="G96" s="26" t="s">
        <v>319</v>
      </c>
      <c r="H96" s="26" t="s">
        <v>317</v>
      </c>
      <c r="I96" s="26" t="s">
        <v>320</v>
      </c>
      <c r="J96" s="26" t="s">
        <v>319</v>
      </c>
      <c r="K96" s="26" t="s">
        <v>317</v>
      </c>
      <c r="L96" s="26" t="s">
        <v>320</v>
      </c>
      <c r="M96" s="26" t="s">
        <v>320</v>
      </c>
      <c r="N96" s="26" t="s">
        <v>317</v>
      </c>
      <c r="O96" s="26" t="s">
        <v>317</v>
      </c>
      <c r="P96" s="26" t="s">
        <v>319</v>
      </c>
      <c r="Q96" s="26" t="s">
        <v>317</v>
      </c>
      <c r="R96" s="26" t="s">
        <v>317</v>
      </c>
      <c r="S96" s="26" t="s">
        <v>319</v>
      </c>
      <c r="T96" s="26" t="s">
        <v>318</v>
      </c>
      <c r="U96" s="26" t="s">
        <v>320</v>
      </c>
      <c r="V96" s="26" t="s">
        <v>320</v>
      </c>
      <c r="W96" s="26" t="s">
        <v>317</v>
      </c>
      <c r="X96" s="26" t="s">
        <v>320</v>
      </c>
      <c r="Y96" s="26" t="s">
        <v>123</v>
      </c>
      <c r="Z96" s="1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0.84</v>
      </c>
      <c r="E97" s="22">
        <v>0.80076673032165857</v>
      </c>
      <c r="F97" s="147" t="s">
        <v>109</v>
      </c>
      <c r="G97" s="147" t="s">
        <v>108</v>
      </c>
      <c r="H97" s="147">
        <v>0.7</v>
      </c>
      <c r="I97" s="147">
        <v>0.9</v>
      </c>
      <c r="J97" s="147">
        <v>1</v>
      </c>
      <c r="K97" s="147">
        <v>0.427659232500466</v>
      </c>
      <c r="L97" s="147">
        <v>0.7</v>
      </c>
      <c r="M97" s="147" t="s">
        <v>107</v>
      </c>
      <c r="N97" s="22">
        <v>0.71</v>
      </c>
      <c r="O97" s="22">
        <v>0.79</v>
      </c>
      <c r="P97" s="147">
        <v>0.8</v>
      </c>
      <c r="Q97" s="22">
        <v>0.74</v>
      </c>
      <c r="R97" s="22">
        <v>0.72</v>
      </c>
      <c r="S97" s="22">
        <v>0.87345277397999999</v>
      </c>
      <c r="T97" s="22">
        <v>0.78</v>
      </c>
      <c r="U97" s="147">
        <v>0.8</v>
      </c>
      <c r="V97" s="147">
        <v>0.9</v>
      </c>
      <c r="W97" s="22">
        <v>0.83</v>
      </c>
      <c r="X97" s="147">
        <v>0.56999999999999995</v>
      </c>
      <c r="Y97" s="22">
        <v>0.57999999999999996</v>
      </c>
      <c r="Z97" s="1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0.88</v>
      </c>
      <c r="E98" s="11">
        <v>0.76895359976283606</v>
      </c>
      <c r="F98" s="148" t="s">
        <v>109</v>
      </c>
      <c r="G98" s="148" t="s">
        <v>108</v>
      </c>
      <c r="H98" s="148">
        <v>0.7</v>
      </c>
      <c r="I98" s="148">
        <v>0.9</v>
      </c>
      <c r="J98" s="148">
        <v>1</v>
      </c>
      <c r="K98" s="148">
        <v>0.432154285981044</v>
      </c>
      <c r="L98" s="148">
        <v>0.7</v>
      </c>
      <c r="M98" s="148" t="s">
        <v>107</v>
      </c>
      <c r="N98" s="11">
        <v>0.77</v>
      </c>
      <c r="O98" s="11">
        <v>0.79</v>
      </c>
      <c r="P98" s="148">
        <v>0.8</v>
      </c>
      <c r="Q98" s="11">
        <v>0.72</v>
      </c>
      <c r="R98" s="11">
        <v>0.72</v>
      </c>
      <c r="S98" s="11">
        <v>0.81905061498000009</v>
      </c>
      <c r="T98" s="11">
        <v>0.85</v>
      </c>
      <c r="U98" s="148">
        <v>0.8</v>
      </c>
      <c r="V98" s="148">
        <v>1</v>
      </c>
      <c r="W98" s="11">
        <v>0.8</v>
      </c>
      <c r="X98" s="148">
        <v>0.57999999999999996</v>
      </c>
      <c r="Y98" s="11">
        <v>0.61</v>
      </c>
      <c r="Z98" s="1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34</v>
      </c>
    </row>
    <row r="99" spans="1:65">
      <c r="A99" s="30"/>
      <c r="B99" s="19">
        <v>1</v>
      </c>
      <c r="C99" s="9">
        <v>3</v>
      </c>
      <c r="D99" s="11">
        <v>0.86</v>
      </c>
      <c r="E99" s="11">
        <v>0.783532949795683</v>
      </c>
      <c r="F99" s="148" t="s">
        <v>109</v>
      </c>
      <c r="G99" s="148" t="s">
        <v>108</v>
      </c>
      <c r="H99" s="148">
        <v>0.7</v>
      </c>
      <c r="I99" s="148">
        <v>0.9</v>
      </c>
      <c r="J99" s="148">
        <v>1.1000000000000001</v>
      </c>
      <c r="K99" s="148">
        <v>0.441148583297024</v>
      </c>
      <c r="L99" s="148">
        <v>0.7</v>
      </c>
      <c r="M99" s="148">
        <v>1</v>
      </c>
      <c r="N99" s="11">
        <v>0.79</v>
      </c>
      <c r="O99" s="11">
        <v>0.77</v>
      </c>
      <c r="P99" s="148">
        <v>0.8</v>
      </c>
      <c r="Q99" s="11">
        <v>0.73</v>
      </c>
      <c r="R99" s="11">
        <v>0.71</v>
      </c>
      <c r="S99" s="11">
        <v>0.80872417068000002</v>
      </c>
      <c r="T99" s="11">
        <v>0.85</v>
      </c>
      <c r="U99" s="148">
        <v>0.8</v>
      </c>
      <c r="V99" s="148">
        <v>0.9</v>
      </c>
      <c r="W99" s="11">
        <v>0.82</v>
      </c>
      <c r="X99" s="148">
        <v>0.56000000000000005</v>
      </c>
      <c r="Y99" s="11">
        <v>0.57999999999999996</v>
      </c>
      <c r="Z99" s="1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0.84</v>
      </c>
      <c r="E100" s="11">
        <v>0.79276959628747024</v>
      </c>
      <c r="F100" s="148" t="s">
        <v>109</v>
      </c>
      <c r="G100" s="148" t="s">
        <v>108</v>
      </c>
      <c r="H100" s="148">
        <v>0.7</v>
      </c>
      <c r="I100" s="148">
        <v>0.8</v>
      </c>
      <c r="J100" s="148">
        <v>1.1000000000000001</v>
      </c>
      <c r="K100" s="148">
        <v>0.44654216857602402</v>
      </c>
      <c r="L100" s="148">
        <v>0.7</v>
      </c>
      <c r="M100" s="148">
        <v>1</v>
      </c>
      <c r="N100" s="11">
        <v>0.78</v>
      </c>
      <c r="O100" s="11">
        <v>0.79</v>
      </c>
      <c r="P100" s="148">
        <v>0.8</v>
      </c>
      <c r="Q100" s="11">
        <v>0.73</v>
      </c>
      <c r="R100" s="11">
        <v>0.71</v>
      </c>
      <c r="S100" s="11">
        <v>0.84512900189999995</v>
      </c>
      <c r="T100" s="11">
        <v>0.81</v>
      </c>
      <c r="U100" s="148">
        <v>0.8</v>
      </c>
      <c r="V100" s="148">
        <v>1</v>
      </c>
      <c r="W100" s="11">
        <v>0.83</v>
      </c>
      <c r="X100" s="148">
        <v>0.56999999999999995</v>
      </c>
      <c r="Y100" s="11">
        <v>0.59</v>
      </c>
      <c r="Z100" s="1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0.76920785567467131</v>
      </c>
    </row>
    <row r="101" spans="1:65">
      <c r="A101" s="30"/>
      <c r="B101" s="19">
        <v>1</v>
      </c>
      <c r="C101" s="9">
        <v>5</v>
      </c>
      <c r="D101" s="149">
        <v>0.93</v>
      </c>
      <c r="E101" s="11">
        <v>0.80297196365934354</v>
      </c>
      <c r="F101" s="148" t="s">
        <v>109</v>
      </c>
      <c r="G101" s="148" t="s">
        <v>108</v>
      </c>
      <c r="H101" s="148">
        <v>0.7</v>
      </c>
      <c r="I101" s="148">
        <v>0.9</v>
      </c>
      <c r="J101" s="148">
        <v>1</v>
      </c>
      <c r="K101" s="148">
        <v>0.436351524958148</v>
      </c>
      <c r="L101" s="148">
        <v>0.7</v>
      </c>
      <c r="M101" s="148" t="s">
        <v>107</v>
      </c>
      <c r="N101" s="11">
        <v>0.77</v>
      </c>
      <c r="O101" s="11">
        <v>0.78</v>
      </c>
      <c r="P101" s="148">
        <v>0.8</v>
      </c>
      <c r="Q101" s="11">
        <v>0.74</v>
      </c>
      <c r="R101" s="11">
        <v>0.7</v>
      </c>
      <c r="S101" s="11">
        <v>0.87115609301999997</v>
      </c>
      <c r="T101" s="11">
        <v>0.81</v>
      </c>
      <c r="U101" s="148">
        <v>0.8</v>
      </c>
      <c r="V101" s="148">
        <v>1</v>
      </c>
      <c r="W101" s="11">
        <v>0.83</v>
      </c>
      <c r="X101" s="148">
        <v>0.56999999999999995</v>
      </c>
      <c r="Y101" s="11">
        <v>0.61</v>
      </c>
      <c r="Z101" s="1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74</v>
      </c>
    </row>
    <row r="102" spans="1:65">
      <c r="A102" s="30"/>
      <c r="B102" s="19">
        <v>1</v>
      </c>
      <c r="C102" s="9">
        <v>6</v>
      </c>
      <c r="D102" s="11">
        <v>0.85</v>
      </c>
      <c r="E102" s="11">
        <v>0.78402668949328724</v>
      </c>
      <c r="F102" s="148" t="s">
        <v>109</v>
      </c>
      <c r="G102" s="148" t="s">
        <v>108</v>
      </c>
      <c r="H102" s="148">
        <v>0.7</v>
      </c>
      <c r="I102" s="148">
        <v>0.9</v>
      </c>
      <c r="J102" s="148">
        <v>0.9</v>
      </c>
      <c r="K102" s="148">
        <v>0.40877120813690998</v>
      </c>
      <c r="L102" s="148">
        <v>0.6</v>
      </c>
      <c r="M102" s="148" t="s">
        <v>107</v>
      </c>
      <c r="N102" s="11">
        <v>0.72</v>
      </c>
      <c r="O102" s="11">
        <v>0.76</v>
      </c>
      <c r="P102" s="148">
        <v>0.8</v>
      </c>
      <c r="Q102" s="11">
        <v>0.73</v>
      </c>
      <c r="R102" s="11">
        <v>0.73</v>
      </c>
      <c r="S102" s="11">
        <v>0.79793715659999997</v>
      </c>
      <c r="T102" s="11">
        <v>0.77</v>
      </c>
      <c r="U102" s="148">
        <v>0.8</v>
      </c>
      <c r="V102" s="148">
        <v>0.9</v>
      </c>
      <c r="W102" s="11">
        <v>0.81</v>
      </c>
      <c r="X102" s="148">
        <v>0.56000000000000005</v>
      </c>
      <c r="Y102" s="11">
        <v>0.62</v>
      </c>
      <c r="Z102" s="1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278</v>
      </c>
      <c r="C103" s="12"/>
      <c r="D103" s="23">
        <v>0.86666666666666659</v>
      </c>
      <c r="E103" s="23">
        <v>0.78883692155337981</v>
      </c>
      <c r="F103" s="23" t="s">
        <v>775</v>
      </c>
      <c r="G103" s="23" t="s">
        <v>775</v>
      </c>
      <c r="H103" s="23">
        <v>0.70000000000000007</v>
      </c>
      <c r="I103" s="23">
        <v>0.88333333333333341</v>
      </c>
      <c r="J103" s="23">
        <v>1.0166666666666668</v>
      </c>
      <c r="K103" s="23">
        <v>0.43210450057493599</v>
      </c>
      <c r="L103" s="23">
        <v>0.68333333333333324</v>
      </c>
      <c r="M103" s="23">
        <v>1</v>
      </c>
      <c r="N103" s="23">
        <v>0.75666666666666671</v>
      </c>
      <c r="O103" s="23">
        <v>0.77999999999999992</v>
      </c>
      <c r="P103" s="23">
        <v>0.79999999999999993</v>
      </c>
      <c r="Q103" s="23">
        <v>0.7316666666666668</v>
      </c>
      <c r="R103" s="23">
        <v>0.71499999999999986</v>
      </c>
      <c r="S103" s="23">
        <v>0.83590830185999998</v>
      </c>
      <c r="T103" s="23">
        <v>0.81166666666666654</v>
      </c>
      <c r="U103" s="23">
        <v>0.79999999999999993</v>
      </c>
      <c r="V103" s="23">
        <v>0.95000000000000007</v>
      </c>
      <c r="W103" s="23">
        <v>0.82</v>
      </c>
      <c r="X103" s="23">
        <v>0.56833333333333325</v>
      </c>
      <c r="Y103" s="23">
        <v>0.59833333333333327</v>
      </c>
      <c r="Z103" s="1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279</v>
      </c>
      <c r="C104" s="29"/>
      <c r="D104" s="11">
        <v>0.85499999999999998</v>
      </c>
      <c r="E104" s="11">
        <v>0.78839814289037879</v>
      </c>
      <c r="F104" s="11" t="s">
        <v>775</v>
      </c>
      <c r="G104" s="11" t="s">
        <v>775</v>
      </c>
      <c r="H104" s="11">
        <v>0.7</v>
      </c>
      <c r="I104" s="11">
        <v>0.9</v>
      </c>
      <c r="J104" s="11">
        <v>1</v>
      </c>
      <c r="K104" s="11">
        <v>0.434252905469596</v>
      </c>
      <c r="L104" s="11">
        <v>0.7</v>
      </c>
      <c r="M104" s="11">
        <v>1</v>
      </c>
      <c r="N104" s="11">
        <v>0.77</v>
      </c>
      <c r="O104" s="11">
        <v>0.78500000000000003</v>
      </c>
      <c r="P104" s="11">
        <v>0.8</v>
      </c>
      <c r="Q104" s="11">
        <v>0.73</v>
      </c>
      <c r="R104" s="11">
        <v>0.71499999999999997</v>
      </c>
      <c r="S104" s="11">
        <v>0.83208980844000002</v>
      </c>
      <c r="T104" s="11">
        <v>0.81</v>
      </c>
      <c r="U104" s="11">
        <v>0.8</v>
      </c>
      <c r="V104" s="11">
        <v>0.95</v>
      </c>
      <c r="W104" s="11">
        <v>0.82499999999999996</v>
      </c>
      <c r="X104" s="11">
        <v>0.56999999999999995</v>
      </c>
      <c r="Y104" s="11">
        <v>0.6</v>
      </c>
      <c r="Z104" s="1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280</v>
      </c>
      <c r="C105" s="29"/>
      <c r="D105" s="24">
        <v>3.4448028487370198E-2</v>
      </c>
      <c r="E105" s="24">
        <v>1.2682291728657886E-2</v>
      </c>
      <c r="F105" s="24" t="s">
        <v>775</v>
      </c>
      <c r="G105" s="24" t="s">
        <v>775</v>
      </c>
      <c r="H105" s="24">
        <v>1.2161883888976234E-16</v>
      </c>
      <c r="I105" s="24">
        <v>4.0824829046386291E-2</v>
      </c>
      <c r="J105" s="24">
        <v>7.5277265270908125E-2</v>
      </c>
      <c r="K105" s="24">
        <v>1.3209726178420315E-2</v>
      </c>
      <c r="L105" s="24">
        <v>4.0824829046386291E-2</v>
      </c>
      <c r="M105" s="24">
        <v>0</v>
      </c>
      <c r="N105" s="24">
        <v>3.3266599866332423E-2</v>
      </c>
      <c r="O105" s="24">
        <v>1.2649110640673528E-2</v>
      </c>
      <c r="P105" s="24">
        <v>1.2161883888976234E-16</v>
      </c>
      <c r="Q105" s="24">
        <v>7.5277265270908174E-3</v>
      </c>
      <c r="R105" s="24">
        <v>1.0488088481701525E-2</v>
      </c>
      <c r="S105" s="24">
        <v>3.225517615815382E-2</v>
      </c>
      <c r="T105" s="24">
        <v>3.3714487489307401E-2</v>
      </c>
      <c r="U105" s="24">
        <v>1.2161883888976234E-16</v>
      </c>
      <c r="V105" s="24">
        <v>5.4772255750516599E-2</v>
      </c>
      <c r="W105" s="24">
        <v>1.2649110640673476E-2</v>
      </c>
      <c r="X105" s="24">
        <v>7.5277265270907671E-3</v>
      </c>
      <c r="Y105" s="24">
        <v>1.7224014243685099E-2</v>
      </c>
      <c r="Z105" s="209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6"/>
    </row>
    <row r="106" spans="1:65">
      <c r="A106" s="30"/>
      <c r="B106" s="3" t="s">
        <v>87</v>
      </c>
      <c r="C106" s="29"/>
      <c r="D106" s="13">
        <v>3.9747725177734845E-2</v>
      </c>
      <c r="E106" s="13">
        <v>1.6077203515884986E-2</v>
      </c>
      <c r="F106" s="13" t="s">
        <v>775</v>
      </c>
      <c r="G106" s="13" t="s">
        <v>775</v>
      </c>
      <c r="H106" s="13">
        <v>1.7374119841394619E-16</v>
      </c>
      <c r="I106" s="13">
        <v>4.6216787599682591E-2</v>
      </c>
      <c r="J106" s="13">
        <v>7.4043211741876835E-2</v>
      </c>
      <c r="K106" s="13">
        <v>3.0570674827140504E-2</v>
      </c>
      <c r="L106" s="13">
        <v>5.9743652263004335E-2</v>
      </c>
      <c r="M106" s="13">
        <v>0</v>
      </c>
      <c r="N106" s="13">
        <v>4.3964669426871043E-2</v>
      </c>
      <c r="O106" s="13">
        <v>1.6216808513684011E-2</v>
      </c>
      <c r="P106" s="13">
        <v>1.5202354861220294E-16</v>
      </c>
      <c r="Q106" s="13">
        <v>1.0288464501718655E-2</v>
      </c>
      <c r="R106" s="13">
        <v>1.4668655219162975E-2</v>
      </c>
      <c r="S106" s="13">
        <v>3.8586979081774928E-2</v>
      </c>
      <c r="T106" s="13">
        <v>4.1537356249660047E-2</v>
      </c>
      <c r="U106" s="13">
        <v>1.5202354861220294E-16</v>
      </c>
      <c r="V106" s="13">
        <v>5.7655006053175362E-2</v>
      </c>
      <c r="W106" s="13">
        <v>1.5425744683748143E-2</v>
      </c>
      <c r="X106" s="13">
        <v>1.3245266616581998E-2</v>
      </c>
      <c r="Y106" s="13">
        <v>2.8786653332064236E-2</v>
      </c>
      <c r="Z106" s="1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281</v>
      </c>
      <c r="C107" s="29"/>
      <c r="D107" s="13">
        <v>0.12670022838822192</v>
      </c>
      <c r="E107" s="13">
        <v>2.5518545779140256E-2</v>
      </c>
      <c r="F107" s="13" t="s">
        <v>775</v>
      </c>
      <c r="G107" s="13" t="s">
        <v>775</v>
      </c>
      <c r="H107" s="13">
        <v>-8.9972892455666753E-2</v>
      </c>
      <c r="I107" s="13">
        <v>0.14836754047261103</v>
      </c>
      <c r="J107" s="13">
        <v>0.32170603714772206</v>
      </c>
      <c r="K107" s="13">
        <v>-0.43824741597843198</v>
      </c>
      <c r="L107" s="13">
        <v>-0.11164020454005585</v>
      </c>
      <c r="M107" s="13">
        <v>0.30003872506333296</v>
      </c>
      <c r="N107" s="13">
        <v>-1.6304031368744587E-2</v>
      </c>
      <c r="O107" s="13">
        <v>1.403020554939971E-2</v>
      </c>
      <c r="P107" s="13">
        <v>4.0030980050666409E-2</v>
      </c>
      <c r="Q107" s="13">
        <v>-4.8804999495327794E-2</v>
      </c>
      <c r="R107" s="13">
        <v>-7.0472311579717006E-2</v>
      </c>
      <c r="S107" s="13">
        <v>8.671316301993004E-2</v>
      </c>
      <c r="T107" s="13">
        <v>5.5198098509738447E-2</v>
      </c>
      <c r="U107" s="13">
        <v>4.0030980050666409E-2</v>
      </c>
      <c r="V107" s="13">
        <v>0.23503678881016654</v>
      </c>
      <c r="W107" s="13">
        <v>6.6031754551933108E-2</v>
      </c>
      <c r="X107" s="13">
        <v>-0.26114465792233921</v>
      </c>
      <c r="Y107" s="13">
        <v>-0.22214349617043916</v>
      </c>
      <c r="Z107" s="15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282</v>
      </c>
      <c r="C108" s="47"/>
      <c r="D108" s="45">
        <v>0.91</v>
      </c>
      <c r="E108" s="45">
        <v>0.05</v>
      </c>
      <c r="F108" s="45">
        <v>18.940000000000001</v>
      </c>
      <c r="G108" s="45">
        <v>2.38</v>
      </c>
      <c r="H108" s="45" t="s">
        <v>283</v>
      </c>
      <c r="I108" s="45" t="s">
        <v>283</v>
      </c>
      <c r="J108" s="45" t="s">
        <v>283</v>
      </c>
      <c r="K108" s="45">
        <v>3.89</v>
      </c>
      <c r="L108" s="45" t="s">
        <v>283</v>
      </c>
      <c r="M108" s="45" t="s">
        <v>283</v>
      </c>
      <c r="N108" s="45">
        <v>0.31</v>
      </c>
      <c r="O108" s="45">
        <v>0.05</v>
      </c>
      <c r="P108" s="45" t="s">
        <v>283</v>
      </c>
      <c r="Q108" s="45">
        <v>0.57999999999999996</v>
      </c>
      <c r="R108" s="45">
        <v>0.77</v>
      </c>
      <c r="S108" s="45">
        <v>0.56999999999999995</v>
      </c>
      <c r="T108" s="45">
        <v>0.3</v>
      </c>
      <c r="U108" s="45" t="s">
        <v>283</v>
      </c>
      <c r="V108" s="45" t="s">
        <v>283</v>
      </c>
      <c r="W108" s="45">
        <v>0.39</v>
      </c>
      <c r="X108" s="45">
        <v>2.39</v>
      </c>
      <c r="Y108" s="45">
        <v>2.0499999999999998</v>
      </c>
      <c r="Z108" s="15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5" t="s">
        <v>322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577</v>
      </c>
      <c r="BM111" s="28" t="s">
        <v>67</v>
      </c>
    </row>
    <row r="112" spans="1:65" ht="15">
      <c r="A112" s="25" t="s">
        <v>16</v>
      </c>
      <c r="B112" s="18" t="s">
        <v>116</v>
      </c>
      <c r="C112" s="15" t="s">
        <v>117</v>
      </c>
      <c r="D112" s="16" t="s">
        <v>243</v>
      </c>
      <c r="E112" s="17" t="s">
        <v>243</v>
      </c>
      <c r="F112" s="17" t="s">
        <v>243</v>
      </c>
      <c r="G112" s="17" t="s">
        <v>243</v>
      </c>
      <c r="H112" s="17" t="s">
        <v>243</v>
      </c>
      <c r="I112" s="17" t="s">
        <v>243</v>
      </c>
      <c r="J112" s="17" t="s">
        <v>243</v>
      </c>
      <c r="K112" s="17" t="s">
        <v>243</v>
      </c>
      <c r="L112" s="17" t="s">
        <v>243</v>
      </c>
      <c r="M112" s="17" t="s">
        <v>243</v>
      </c>
      <c r="N112" s="17" t="s">
        <v>243</v>
      </c>
      <c r="O112" s="17" t="s">
        <v>243</v>
      </c>
      <c r="P112" s="17" t="s">
        <v>243</v>
      </c>
      <c r="Q112" s="17" t="s">
        <v>243</v>
      </c>
      <c r="R112" s="17" t="s">
        <v>243</v>
      </c>
      <c r="S112" s="17" t="s">
        <v>243</v>
      </c>
      <c r="T112" s="17" t="s">
        <v>243</v>
      </c>
      <c r="U112" s="17" t="s">
        <v>243</v>
      </c>
      <c r="V112" s="17" t="s">
        <v>243</v>
      </c>
      <c r="W112" s="17" t="s">
        <v>243</v>
      </c>
      <c r="X112" s="17" t="s">
        <v>243</v>
      </c>
      <c r="Y112" s="17" t="s">
        <v>243</v>
      </c>
      <c r="Z112" s="17" t="s">
        <v>243</v>
      </c>
      <c r="AA112" s="17" t="s">
        <v>243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244</v>
      </c>
      <c r="C113" s="9" t="s">
        <v>244</v>
      </c>
      <c r="D113" s="151" t="s">
        <v>246</v>
      </c>
      <c r="E113" s="152" t="s">
        <v>247</v>
      </c>
      <c r="F113" s="152" t="s">
        <v>248</v>
      </c>
      <c r="G113" s="152" t="s">
        <v>249</v>
      </c>
      <c r="H113" s="152" t="s">
        <v>250</v>
      </c>
      <c r="I113" s="152" t="s">
        <v>251</v>
      </c>
      <c r="J113" s="152" t="s">
        <v>252</v>
      </c>
      <c r="K113" s="152" t="s">
        <v>253</v>
      </c>
      <c r="L113" s="152" t="s">
        <v>256</v>
      </c>
      <c r="M113" s="152" t="s">
        <v>257</v>
      </c>
      <c r="N113" s="152" t="s">
        <v>259</v>
      </c>
      <c r="O113" s="152" t="s">
        <v>260</v>
      </c>
      <c r="P113" s="152" t="s">
        <v>261</v>
      </c>
      <c r="Q113" s="152" t="s">
        <v>262</v>
      </c>
      <c r="R113" s="152" t="s">
        <v>263</v>
      </c>
      <c r="S113" s="152" t="s">
        <v>264</v>
      </c>
      <c r="T113" s="152" t="s">
        <v>265</v>
      </c>
      <c r="U113" s="152" t="s">
        <v>266</v>
      </c>
      <c r="V113" s="152" t="s">
        <v>267</v>
      </c>
      <c r="W113" s="152" t="s">
        <v>268</v>
      </c>
      <c r="X113" s="152" t="s">
        <v>269</v>
      </c>
      <c r="Y113" s="152" t="s">
        <v>270</v>
      </c>
      <c r="Z113" s="152" t="s">
        <v>271</v>
      </c>
      <c r="AA113" s="152" t="s">
        <v>272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285</v>
      </c>
      <c r="E114" s="11" t="s">
        <v>285</v>
      </c>
      <c r="F114" s="11" t="s">
        <v>285</v>
      </c>
      <c r="G114" s="11" t="s">
        <v>316</v>
      </c>
      <c r="H114" s="11" t="s">
        <v>316</v>
      </c>
      <c r="I114" s="11" t="s">
        <v>287</v>
      </c>
      <c r="J114" s="11" t="s">
        <v>285</v>
      </c>
      <c r="K114" s="11" t="s">
        <v>287</v>
      </c>
      <c r="L114" s="11" t="s">
        <v>287</v>
      </c>
      <c r="M114" s="11" t="s">
        <v>287</v>
      </c>
      <c r="N114" s="11" t="s">
        <v>285</v>
      </c>
      <c r="O114" s="11" t="s">
        <v>285</v>
      </c>
      <c r="P114" s="11" t="s">
        <v>285</v>
      </c>
      <c r="Q114" s="11" t="s">
        <v>285</v>
      </c>
      <c r="R114" s="11" t="s">
        <v>285</v>
      </c>
      <c r="S114" s="11" t="s">
        <v>287</v>
      </c>
      <c r="T114" s="11" t="s">
        <v>287</v>
      </c>
      <c r="U114" s="11" t="s">
        <v>285</v>
      </c>
      <c r="V114" s="11" t="s">
        <v>316</v>
      </c>
      <c r="W114" s="11" t="s">
        <v>285</v>
      </c>
      <c r="X114" s="11" t="s">
        <v>287</v>
      </c>
      <c r="Y114" s="11" t="s">
        <v>287</v>
      </c>
      <c r="Z114" s="11" t="s">
        <v>285</v>
      </c>
      <c r="AA114" s="11" t="s">
        <v>285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317</v>
      </c>
      <c r="E115" s="26" t="s">
        <v>123</v>
      </c>
      <c r="F115" s="26" t="s">
        <v>318</v>
      </c>
      <c r="G115" s="26" t="s">
        <v>317</v>
      </c>
      <c r="H115" s="26" t="s">
        <v>319</v>
      </c>
      <c r="I115" s="26" t="s">
        <v>317</v>
      </c>
      <c r="J115" s="26" t="s">
        <v>320</v>
      </c>
      <c r="K115" s="26" t="s">
        <v>319</v>
      </c>
      <c r="L115" s="26" t="s">
        <v>320</v>
      </c>
      <c r="M115" s="26" t="s">
        <v>320</v>
      </c>
      <c r="N115" s="26" t="s">
        <v>317</v>
      </c>
      <c r="O115" s="26" t="s">
        <v>317</v>
      </c>
      <c r="P115" s="26" t="s">
        <v>317</v>
      </c>
      <c r="Q115" s="26" t="s">
        <v>317</v>
      </c>
      <c r="R115" s="26" t="s">
        <v>317</v>
      </c>
      <c r="S115" s="26" t="s">
        <v>319</v>
      </c>
      <c r="T115" s="26" t="s">
        <v>288</v>
      </c>
      <c r="U115" s="26" t="s">
        <v>318</v>
      </c>
      <c r="V115" s="26" t="s">
        <v>320</v>
      </c>
      <c r="W115" s="26" t="s">
        <v>288</v>
      </c>
      <c r="X115" s="26" t="s">
        <v>320</v>
      </c>
      <c r="Y115" s="26" t="s">
        <v>317</v>
      </c>
      <c r="Z115" s="26" t="s">
        <v>320</v>
      </c>
      <c r="AA115" s="26" t="s">
        <v>321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8.9700000000000006</v>
      </c>
      <c r="E116" s="22">
        <v>8.7200000000000006</v>
      </c>
      <c r="F116" s="22">
        <v>8.3987321552899168</v>
      </c>
      <c r="G116" s="147">
        <v>5.7727750000000002</v>
      </c>
      <c r="H116" s="147" t="s">
        <v>109</v>
      </c>
      <c r="I116" s="22">
        <v>8.08</v>
      </c>
      <c r="J116" s="22">
        <v>8.4700000000000006</v>
      </c>
      <c r="K116" s="22">
        <v>8.57</v>
      </c>
      <c r="L116" s="22">
        <v>8.39</v>
      </c>
      <c r="M116" s="22">
        <v>8</v>
      </c>
      <c r="N116" s="22">
        <v>8.43</v>
      </c>
      <c r="O116" s="147">
        <v>9.4</v>
      </c>
      <c r="P116" s="147">
        <v>9.56</v>
      </c>
      <c r="Q116" s="22">
        <v>8.44</v>
      </c>
      <c r="R116" s="22">
        <v>8.3000000000000007</v>
      </c>
      <c r="S116" s="22">
        <v>8.2577714564299995</v>
      </c>
      <c r="T116" s="22">
        <v>8.2772000000000006</v>
      </c>
      <c r="U116" s="22">
        <v>8.5399999999999991</v>
      </c>
      <c r="V116" s="147">
        <v>18</v>
      </c>
      <c r="W116" s="22">
        <v>8.0500000000000007</v>
      </c>
      <c r="X116" s="22">
        <v>8.08</v>
      </c>
      <c r="Y116" s="22">
        <v>8.16</v>
      </c>
      <c r="Z116" s="22">
        <v>8.5</v>
      </c>
      <c r="AA116" s="22">
        <v>8.65</v>
      </c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49">
        <v>8.66</v>
      </c>
      <c r="E117" s="11">
        <v>8.48</v>
      </c>
      <c r="F117" s="11">
        <v>8.2509385792153509</v>
      </c>
      <c r="G117" s="148">
        <v>5.7714999999999996</v>
      </c>
      <c r="H117" s="148" t="s">
        <v>109</v>
      </c>
      <c r="I117" s="11">
        <v>7.9200000000000008</v>
      </c>
      <c r="J117" s="11">
        <v>8.24</v>
      </c>
      <c r="K117" s="11">
        <v>8.27</v>
      </c>
      <c r="L117" s="11">
        <v>8.2899999999999991</v>
      </c>
      <c r="M117" s="11">
        <v>7.8</v>
      </c>
      <c r="N117" s="11">
        <v>9.09</v>
      </c>
      <c r="O117" s="148">
        <v>9.32</v>
      </c>
      <c r="P117" s="148">
        <v>9.48</v>
      </c>
      <c r="Q117" s="11">
        <v>8.32</v>
      </c>
      <c r="R117" s="11">
        <v>8.18</v>
      </c>
      <c r="S117" s="11">
        <v>8.1932679023800006</v>
      </c>
      <c r="T117" s="11">
        <v>8.0093999999999994</v>
      </c>
      <c r="U117" s="11">
        <v>8.35</v>
      </c>
      <c r="V117" s="148">
        <v>20</v>
      </c>
      <c r="W117" s="11">
        <v>8.0399999999999991</v>
      </c>
      <c r="X117" s="11">
        <v>8.0299999999999994</v>
      </c>
      <c r="Y117" s="11">
        <v>8.1999999999999993</v>
      </c>
      <c r="Z117" s="11">
        <v>8.64</v>
      </c>
      <c r="AA117" s="11">
        <v>9</v>
      </c>
      <c r="AB117" s="15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35</v>
      </c>
    </row>
    <row r="118" spans="1:65">
      <c r="A118" s="30"/>
      <c r="B118" s="19">
        <v>1</v>
      </c>
      <c r="C118" s="9">
        <v>3</v>
      </c>
      <c r="D118" s="11">
        <v>8.9600000000000009</v>
      </c>
      <c r="E118" s="11">
        <v>8.73</v>
      </c>
      <c r="F118" s="11">
        <v>8.4145059831773139</v>
      </c>
      <c r="G118" s="148">
        <v>5.7374999999999998</v>
      </c>
      <c r="H118" s="148" t="s">
        <v>109</v>
      </c>
      <c r="I118" s="11">
        <v>7.9300000000000006</v>
      </c>
      <c r="J118" s="11">
        <v>8.44</v>
      </c>
      <c r="K118" s="11">
        <v>7.9799999999999995</v>
      </c>
      <c r="L118" s="11">
        <v>8.34</v>
      </c>
      <c r="M118" s="11">
        <v>7.9</v>
      </c>
      <c r="N118" s="11">
        <v>7.9</v>
      </c>
      <c r="O118" s="148">
        <v>8.99</v>
      </c>
      <c r="P118" s="148">
        <v>9.67</v>
      </c>
      <c r="Q118" s="11">
        <v>8.32</v>
      </c>
      <c r="R118" s="11">
        <v>8.0299999999999994</v>
      </c>
      <c r="S118" s="11">
        <v>7.8956383410400015</v>
      </c>
      <c r="T118" s="11">
        <v>8.5126000000000008</v>
      </c>
      <c r="U118" s="11">
        <v>8.35</v>
      </c>
      <c r="V118" s="148">
        <v>18</v>
      </c>
      <c r="W118" s="11">
        <v>7.7700000000000005</v>
      </c>
      <c r="X118" s="11">
        <v>8.19</v>
      </c>
      <c r="Y118" s="11">
        <v>8.27</v>
      </c>
      <c r="Z118" s="11">
        <v>8.3699999999999992</v>
      </c>
      <c r="AA118" s="11">
        <v>8.5500000000000007</v>
      </c>
      <c r="AB118" s="15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8.93</v>
      </c>
      <c r="E119" s="11">
        <v>8.75</v>
      </c>
      <c r="F119" s="11">
        <v>8.2864064085233586</v>
      </c>
      <c r="G119" s="148">
        <v>5.6533499999999997</v>
      </c>
      <c r="H119" s="148" t="s">
        <v>109</v>
      </c>
      <c r="I119" s="11">
        <v>8.0500000000000007</v>
      </c>
      <c r="J119" s="11">
        <v>8.09</v>
      </c>
      <c r="K119" s="11">
        <v>8.19</v>
      </c>
      <c r="L119" s="11">
        <v>8.2899999999999991</v>
      </c>
      <c r="M119" s="11">
        <v>8</v>
      </c>
      <c r="N119" s="11">
        <v>8.83</v>
      </c>
      <c r="O119" s="148">
        <v>9.36</v>
      </c>
      <c r="P119" s="149">
        <v>9.9700000000000006</v>
      </c>
      <c r="Q119" s="11">
        <v>8.06</v>
      </c>
      <c r="R119" s="11">
        <v>7.94</v>
      </c>
      <c r="S119" s="11">
        <v>7.9859220562100006</v>
      </c>
      <c r="T119" s="11">
        <v>7.9891999999999994</v>
      </c>
      <c r="U119" s="11">
        <v>7.9799999999999995</v>
      </c>
      <c r="V119" s="148">
        <v>16</v>
      </c>
      <c r="W119" s="11">
        <v>8.0399999999999991</v>
      </c>
      <c r="X119" s="11">
        <v>8.19</v>
      </c>
      <c r="Y119" s="11">
        <v>8.1</v>
      </c>
      <c r="Z119" s="11">
        <v>8.59</v>
      </c>
      <c r="AA119" s="11">
        <v>8.6</v>
      </c>
      <c r="AB119" s="15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8.2981676950226326</v>
      </c>
    </row>
    <row r="120" spans="1:65">
      <c r="A120" s="30"/>
      <c r="B120" s="19">
        <v>1</v>
      </c>
      <c r="C120" s="9">
        <v>5</v>
      </c>
      <c r="D120" s="11">
        <v>8.75</v>
      </c>
      <c r="E120" s="11">
        <v>8.61</v>
      </c>
      <c r="F120" s="11">
        <v>8.3615334675535316</v>
      </c>
      <c r="G120" s="149">
        <v>5.3719999999999999</v>
      </c>
      <c r="H120" s="148" t="s">
        <v>109</v>
      </c>
      <c r="I120" s="11">
        <v>7.9799999999999995</v>
      </c>
      <c r="J120" s="11">
        <v>8.15</v>
      </c>
      <c r="K120" s="11">
        <v>8.66</v>
      </c>
      <c r="L120" s="11">
        <v>8.5399999999999991</v>
      </c>
      <c r="M120" s="11">
        <v>7.8</v>
      </c>
      <c r="N120" s="11">
        <v>8.7200000000000006</v>
      </c>
      <c r="O120" s="148">
        <v>9.59</v>
      </c>
      <c r="P120" s="148">
        <v>9.4600000000000009</v>
      </c>
      <c r="Q120" s="11">
        <v>8.4700000000000006</v>
      </c>
      <c r="R120" s="11">
        <v>7.9899999999999993</v>
      </c>
      <c r="S120" s="11">
        <v>8.1793486207099981</v>
      </c>
      <c r="T120" s="11">
        <v>8.2485999999999997</v>
      </c>
      <c r="U120" s="11">
        <v>8.59</v>
      </c>
      <c r="V120" s="148">
        <v>17</v>
      </c>
      <c r="W120" s="11">
        <v>7.8199999999999994</v>
      </c>
      <c r="X120" s="11">
        <v>8.0399999999999991</v>
      </c>
      <c r="Y120" s="11">
        <v>8.32</v>
      </c>
      <c r="Z120" s="11">
        <v>8.59</v>
      </c>
      <c r="AA120" s="11">
        <v>9</v>
      </c>
      <c r="AB120" s="15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75</v>
      </c>
    </row>
    <row r="121" spans="1:65">
      <c r="A121" s="30"/>
      <c r="B121" s="19">
        <v>1</v>
      </c>
      <c r="C121" s="9">
        <v>6</v>
      </c>
      <c r="D121" s="11">
        <v>8.94</v>
      </c>
      <c r="E121" s="11">
        <v>8.52</v>
      </c>
      <c r="F121" s="11">
        <v>8.361835690307224</v>
      </c>
      <c r="G121" s="148">
        <v>5.6988249999999994</v>
      </c>
      <c r="H121" s="148" t="s">
        <v>109</v>
      </c>
      <c r="I121" s="11">
        <v>8.0399999999999991</v>
      </c>
      <c r="J121" s="11">
        <v>8.14</v>
      </c>
      <c r="K121" s="11">
        <v>8.11</v>
      </c>
      <c r="L121" s="11">
        <v>8.27</v>
      </c>
      <c r="M121" s="11">
        <v>7.9</v>
      </c>
      <c r="N121" s="11">
        <v>8.02</v>
      </c>
      <c r="O121" s="148">
        <v>9.49</v>
      </c>
      <c r="P121" s="148">
        <v>9.58</v>
      </c>
      <c r="Q121" s="11">
        <v>8.19</v>
      </c>
      <c r="R121" s="11">
        <v>8.41</v>
      </c>
      <c r="S121" s="11">
        <v>8.0295165717433328</v>
      </c>
      <c r="T121" s="11">
        <v>7.8786999999999994</v>
      </c>
      <c r="U121" s="11">
        <v>8.59</v>
      </c>
      <c r="V121" s="148">
        <v>13</v>
      </c>
      <c r="W121" s="11">
        <v>7.64</v>
      </c>
      <c r="X121" s="11">
        <v>8.1999999999999993</v>
      </c>
      <c r="Y121" s="11">
        <v>7.94</v>
      </c>
      <c r="Z121" s="11">
        <v>8.6</v>
      </c>
      <c r="AA121" s="11">
        <v>8.15</v>
      </c>
      <c r="AB121" s="15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278</v>
      </c>
      <c r="C122" s="12"/>
      <c r="D122" s="23">
        <v>8.8683333333333341</v>
      </c>
      <c r="E122" s="23">
        <v>8.6349999999999998</v>
      </c>
      <c r="F122" s="23">
        <v>8.3456587140111171</v>
      </c>
      <c r="G122" s="23">
        <v>5.6676583333333328</v>
      </c>
      <c r="H122" s="23" t="s">
        <v>775</v>
      </c>
      <c r="I122" s="23">
        <v>8</v>
      </c>
      <c r="J122" s="23">
        <v>8.254999999999999</v>
      </c>
      <c r="K122" s="23">
        <v>8.2966666666666669</v>
      </c>
      <c r="L122" s="23">
        <v>8.3533333333333335</v>
      </c>
      <c r="M122" s="23">
        <v>7.8999999999999995</v>
      </c>
      <c r="N122" s="23">
        <v>8.4983333333333331</v>
      </c>
      <c r="O122" s="23">
        <v>9.3583333333333325</v>
      </c>
      <c r="P122" s="23">
        <v>9.6199999999999992</v>
      </c>
      <c r="Q122" s="23">
        <v>8.2999999999999989</v>
      </c>
      <c r="R122" s="23">
        <v>8.1416666666666657</v>
      </c>
      <c r="S122" s="23">
        <v>8.0902441580855555</v>
      </c>
      <c r="T122" s="23">
        <v>8.1526166666666651</v>
      </c>
      <c r="U122" s="23">
        <v>8.4</v>
      </c>
      <c r="V122" s="23">
        <v>17</v>
      </c>
      <c r="W122" s="23">
        <v>7.8933333333333335</v>
      </c>
      <c r="X122" s="23">
        <v>8.1216666666666644</v>
      </c>
      <c r="Y122" s="23">
        <v>8.1649999999999991</v>
      </c>
      <c r="Z122" s="23">
        <v>8.5483333333333338</v>
      </c>
      <c r="AA122" s="23">
        <v>8.6583333333333332</v>
      </c>
      <c r="AB122" s="15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279</v>
      </c>
      <c r="C123" s="29"/>
      <c r="D123" s="11">
        <v>8.9349999999999987</v>
      </c>
      <c r="E123" s="11">
        <v>8.6649999999999991</v>
      </c>
      <c r="F123" s="11">
        <v>8.3616845789303778</v>
      </c>
      <c r="G123" s="11">
        <v>5.7181625</v>
      </c>
      <c r="H123" s="11" t="s">
        <v>775</v>
      </c>
      <c r="I123" s="11">
        <v>8.01</v>
      </c>
      <c r="J123" s="11">
        <v>8.1950000000000003</v>
      </c>
      <c r="K123" s="11">
        <v>8.23</v>
      </c>
      <c r="L123" s="11">
        <v>8.3149999999999995</v>
      </c>
      <c r="M123" s="11">
        <v>7.9</v>
      </c>
      <c r="N123" s="11">
        <v>8.5749999999999993</v>
      </c>
      <c r="O123" s="11">
        <v>9.379999999999999</v>
      </c>
      <c r="P123" s="11">
        <v>9.57</v>
      </c>
      <c r="Q123" s="11">
        <v>8.32</v>
      </c>
      <c r="R123" s="11">
        <v>8.1050000000000004</v>
      </c>
      <c r="S123" s="11">
        <v>8.1044325962266655</v>
      </c>
      <c r="T123" s="11">
        <v>8.1289999999999996</v>
      </c>
      <c r="U123" s="11">
        <v>8.4450000000000003</v>
      </c>
      <c r="V123" s="11">
        <v>17.5</v>
      </c>
      <c r="W123" s="11">
        <v>7.93</v>
      </c>
      <c r="X123" s="11">
        <v>8.1349999999999998</v>
      </c>
      <c r="Y123" s="11">
        <v>8.18</v>
      </c>
      <c r="Z123" s="11">
        <v>8.59</v>
      </c>
      <c r="AA123" s="11">
        <v>8.625</v>
      </c>
      <c r="AB123" s="15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24">
        <v>0.13044794619566338</v>
      </c>
      <c r="E124" s="24">
        <v>0.11606032913963341</v>
      </c>
      <c r="F124" s="24">
        <v>6.4114239673066273E-2</v>
      </c>
      <c r="G124" s="24">
        <v>0.15185545978550349</v>
      </c>
      <c r="H124" s="24" t="s">
        <v>775</v>
      </c>
      <c r="I124" s="24">
        <v>6.6633324995830454E-2</v>
      </c>
      <c r="J124" s="24">
        <v>0.16257306049896456</v>
      </c>
      <c r="K124" s="24">
        <v>0.26605763786568287</v>
      </c>
      <c r="L124" s="24">
        <v>0.10132456102380444</v>
      </c>
      <c r="M124" s="24">
        <v>8.9442719099991672E-2</v>
      </c>
      <c r="N124" s="24">
        <v>0.46918724051988747</v>
      </c>
      <c r="O124" s="24">
        <v>0.20488207990614171</v>
      </c>
      <c r="P124" s="24">
        <v>0.18729655629509048</v>
      </c>
      <c r="Q124" s="24">
        <v>0.15427248620541512</v>
      </c>
      <c r="R124" s="24">
        <v>0.18691352724366089</v>
      </c>
      <c r="S124" s="24">
        <v>0.14075599990712984</v>
      </c>
      <c r="T124" s="24">
        <v>0.23518850666362703</v>
      </c>
      <c r="U124" s="24">
        <v>0.23375200533899174</v>
      </c>
      <c r="V124" s="24">
        <v>2.3664319132398464</v>
      </c>
      <c r="W124" s="24">
        <v>0.17454703282114722</v>
      </c>
      <c r="X124" s="24">
        <v>8.0353386155573234E-2</v>
      </c>
      <c r="Y124" s="24">
        <v>0.13501851724856098</v>
      </c>
      <c r="Z124" s="24">
        <v>9.8674549234677181E-2</v>
      </c>
      <c r="AA124" s="24">
        <v>0.31845983524875876</v>
      </c>
      <c r="AB124" s="209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0"/>
      <c r="BM124" s="56"/>
    </row>
    <row r="125" spans="1:65">
      <c r="A125" s="30"/>
      <c r="B125" s="3" t="s">
        <v>87</v>
      </c>
      <c r="C125" s="29"/>
      <c r="D125" s="13">
        <v>1.4709409456380008E-2</v>
      </c>
      <c r="E125" s="13">
        <v>1.3440686640374453E-2</v>
      </c>
      <c r="F125" s="13">
        <v>7.6823462197690906E-3</v>
      </c>
      <c r="G125" s="13">
        <v>2.6793333481729551E-2</v>
      </c>
      <c r="H125" s="13" t="s">
        <v>775</v>
      </c>
      <c r="I125" s="13">
        <v>8.3291656244788067E-3</v>
      </c>
      <c r="J125" s="13">
        <v>1.9693889824223449E-2</v>
      </c>
      <c r="K125" s="13">
        <v>3.2068015813461172E-2</v>
      </c>
      <c r="L125" s="13">
        <v>1.2129835717135407E-2</v>
      </c>
      <c r="M125" s="13">
        <v>1.1321863177214137E-2</v>
      </c>
      <c r="N125" s="13">
        <v>5.5209324242387232E-2</v>
      </c>
      <c r="O125" s="13">
        <v>2.1893009428973292E-2</v>
      </c>
      <c r="P125" s="13">
        <v>1.9469496496371155E-2</v>
      </c>
      <c r="Q125" s="13">
        <v>1.8587046530772908E-2</v>
      </c>
      <c r="R125" s="13">
        <v>2.2957649200859069E-2</v>
      </c>
      <c r="S125" s="13">
        <v>1.7398238811674849E-2</v>
      </c>
      <c r="T125" s="13">
        <v>2.8848223371673358E-2</v>
      </c>
      <c r="U125" s="13">
        <v>2.78276196832133E-2</v>
      </c>
      <c r="V125" s="13">
        <v>0.13920187724940272</v>
      </c>
      <c r="W125" s="13">
        <v>2.2113222063489934E-2</v>
      </c>
      <c r="X125" s="13">
        <v>9.8937064833457735E-3</v>
      </c>
      <c r="Y125" s="13">
        <v>1.6536254408886834E-2</v>
      </c>
      <c r="Z125" s="13">
        <v>1.154313307483063E-2</v>
      </c>
      <c r="AA125" s="13">
        <v>3.6780731693793117E-2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281</v>
      </c>
      <c r="C126" s="29"/>
      <c r="D126" s="13">
        <v>6.8709823573786633E-2</v>
      </c>
      <c r="E126" s="13">
        <v>4.0591166310052218E-2</v>
      </c>
      <c r="F126" s="13">
        <v>5.7230729401829272E-3</v>
      </c>
      <c r="G126" s="13">
        <v>-0.31699881930165374</v>
      </c>
      <c r="H126" s="13" t="s">
        <v>775</v>
      </c>
      <c r="I126" s="13">
        <v>-3.5931750957681641E-2</v>
      </c>
      <c r="J126" s="13">
        <v>-5.2020755194579493E-3</v>
      </c>
      <c r="K126" s="13">
        <v>-1.8088672236238335E-4</v>
      </c>
      <c r="L126" s="13">
        <v>6.6479300416875109E-3</v>
      </c>
      <c r="M126" s="13">
        <v>-4.7982604070710755E-2</v>
      </c>
      <c r="N126" s="13">
        <v>2.4121667055579277E-2</v>
      </c>
      <c r="O126" s="13">
        <v>0.12775900382762861</v>
      </c>
      <c r="P126" s="13">
        <v>0.1592920694733877</v>
      </c>
      <c r="Q126" s="13">
        <v>2.2080838140503545E-4</v>
      </c>
      <c r="R126" s="13">
        <v>-1.8859709047557405E-2</v>
      </c>
      <c r="S126" s="13">
        <v>-2.5056560023701713E-2</v>
      </c>
      <c r="T126" s="13">
        <v>-1.7540140631680856E-2</v>
      </c>
      <c r="U126" s="13">
        <v>1.2271661494434261E-2</v>
      </c>
      <c r="V126" s="13">
        <v>1.0486450292149265</v>
      </c>
      <c r="W126" s="13">
        <v>-4.8785994278245925E-2</v>
      </c>
      <c r="X126" s="13">
        <v>-2.1269879670163361E-2</v>
      </c>
      <c r="Y126" s="13">
        <v>-1.6047843321183919E-2</v>
      </c>
      <c r="Z126" s="13">
        <v>3.0147093612094E-2</v>
      </c>
      <c r="AA126" s="13">
        <v>4.3403032036425815E-2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282</v>
      </c>
      <c r="C127" s="47"/>
      <c r="D127" s="45">
        <v>1.68</v>
      </c>
      <c r="E127" s="45">
        <v>0.99</v>
      </c>
      <c r="F127" s="45">
        <v>0.14000000000000001</v>
      </c>
      <c r="G127" s="45">
        <v>7.74</v>
      </c>
      <c r="H127" s="45">
        <v>17.07</v>
      </c>
      <c r="I127" s="45">
        <v>0.88</v>
      </c>
      <c r="J127" s="45">
        <v>0.13</v>
      </c>
      <c r="K127" s="45">
        <v>0</v>
      </c>
      <c r="L127" s="45">
        <v>0.16</v>
      </c>
      <c r="M127" s="45">
        <v>1.17</v>
      </c>
      <c r="N127" s="45">
        <v>0.59</v>
      </c>
      <c r="O127" s="45">
        <v>3.12</v>
      </c>
      <c r="P127" s="45">
        <v>3.89</v>
      </c>
      <c r="Q127" s="45">
        <v>0</v>
      </c>
      <c r="R127" s="45">
        <v>0.46</v>
      </c>
      <c r="S127" s="45">
        <v>0.61</v>
      </c>
      <c r="T127" s="45">
        <v>0.43</v>
      </c>
      <c r="U127" s="45">
        <v>0.3</v>
      </c>
      <c r="V127" s="45">
        <v>25.62</v>
      </c>
      <c r="W127" s="45">
        <v>1.19</v>
      </c>
      <c r="X127" s="45">
        <v>0.52</v>
      </c>
      <c r="Y127" s="45">
        <v>0.39</v>
      </c>
      <c r="Z127" s="45">
        <v>0.74</v>
      </c>
      <c r="AA127" s="45">
        <v>1.06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 ht="15">
      <c r="B129" s="8" t="s">
        <v>578</v>
      </c>
      <c r="BM129" s="28" t="s">
        <v>67</v>
      </c>
    </row>
    <row r="130" spans="1:65" ht="15">
      <c r="A130" s="25" t="s">
        <v>50</v>
      </c>
      <c r="B130" s="18" t="s">
        <v>116</v>
      </c>
      <c r="C130" s="15" t="s">
        <v>117</v>
      </c>
      <c r="D130" s="16" t="s">
        <v>243</v>
      </c>
      <c r="E130" s="17" t="s">
        <v>243</v>
      </c>
      <c r="F130" s="17" t="s">
        <v>243</v>
      </c>
      <c r="G130" s="17" t="s">
        <v>243</v>
      </c>
      <c r="H130" s="17" t="s">
        <v>243</v>
      </c>
      <c r="I130" s="17" t="s">
        <v>243</v>
      </c>
      <c r="J130" s="17" t="s">
        <v>243</v>
      </c>
      <c r="K130" s="17" t="s">
        <v>243</v>
      </c>
      <c r="L130" s="17" t="s">
        <v>243</v>
      </c>
      <c r="M130" s="17" t="s">
        <v>243</v>
      </c>
      <c r="N130" s="17" t="s">
        <v>243</v>
      </c>
      <c r="O130" s="17" t="s">
        <v>243</v>
      </c>
      <c r="P130" s="17" t="s">
        <v>243</v>
      </c>
      <c r="Q130" s="17" t="s">
        <v>243</v>
      </c>
      <c r="R130" s="17" t="s">
        <v>243</v>
      </c>
      <c r="S130" s="17" t="s">
        <v>243</v>
      </c>
      <c r="T130" s="17" t="s">
        <v>243</v>
      </c>
      <c r="U130" s="17" t="s">
        <v>243</v>
      </c>
      <c r="V130" s="17" t="s">
        <v>243</v>
      </c>
      <c r="W130" s="17" t="s">
        <v>243</v>
      </c>
      <c r="X130" s="17" t="s">
        <v>243</v>
      </c>
      <c r="Y130" s="17" t="s">
        <v>243</v>
      </c>
      <c r="Z130" s="17" t="s">
        <v>243</v>
      </c>
      <c r="AA130" s="17" t="s">
        <v>243</v>
      </c>
      <c r="AB130" s="17" t="s">
        <v>243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244</v>
      </c>
      <c r="C131" s="9" t="s">
        <v>244</v>
      </c>
      <c r="D131" s="151" t="s">
        <v>246</v>
      </c>
      <c r="E131" s="152" t="s">
        <v>247</v>
      </c>
      <c r="F131" s="152" t="s">
        <v>248</v>
      </c>
      <c r="G131" s="152" t="s">
        <v>249</v>
      </c>
      <c r="H131" s="152" t="s">
        <v>250</v>
      </c>
      <c r="I131" s="152" t="s">
        <v>251</v>
      </c>
      <c r="J131" s="152" t="s">
        <v>252</v>
      </c>
      <c r="K131" s="152" t="s">
        <v>253</v>
      </c>
      <c r="L131" s="152" t="s">
        <v>254</v>
      </c>
      <c r="M131" s="152" t="s">
        <v>256</v>
      </c>
      <c r="N131" s="152" t="s">
        <v>257</v>
      </c>
      <c r="O131" s="152" t="s">
        <v>259</v>
      </c>
      <c r="P131" s="152" t="s">
        <v>260</v>
      </c>
      <c r="Q131" s="152" t="s">
        <v>261</v>
      </c>
      <c r="R131" s="152" t="s">
        <v>262</v>
      </c>
      <c r="S131" s="152" t="s">
        <v>263</v>
      </c>
      <c r="T131" s="152" t="s">
        <v>264</v>
      </c>
      <c r="U131" s="152" t="s">
        <v>265</v>
      </c>
      <c r="V131" s="152" t="s">
        <v>266</v>
      </c>
      <c r="W131" s="152" t="s">
        <v>267</v>
      </c>
      <c r="X131" s="152" t="s">
        <v>268</v>
      </c>
      <c r="Y131" s="152" t="s">
        <v>269</v>
      </c>
      <c r="Z131" s="152" t="s">
        <v>270</v>
      </c>
      <c r="AA131" s="152" t="s">
        <v>271</v>
      </c>
      <c r="AB131" s="152" t="s">
        <v>272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285</v>
      </c>
      <c r="E132" s="11" t="s">
        <v>316</v>
      </c>
      <c r="F132" s="11" t="s">
        <v>285</v>
      </c>
      <c r="G132" s="11" t="s">
        <v>316</v>
      </c>
      <c r="H132" s="11" t="s">
        <v>316</v>
      </c>
      <c r="I132" s="11" t="s">
        <v>287</v>
      </c>
      <c r="J132" s="11" t="s">
        <v>316</v>
      </c>
      <c r="K132" s="11" t="s">
        <v>287</v>
      </c>
      <c r="L132" s="11" t="s">
        <v>316</v>
      </c>
      <c r="M132" s="11" t="s">
        <v>287</v>
      </c>
      <c r="N132" s="11" t="s">
        <v>287</v>
      </c>
      <c r="O132" s="11" t="s">
        <v>285</v>
      </c>
      <c r="P132" s="11" t="s">
        <v>285</v>
      </c>
      <c r="Q132" s="11" t="s">
        <v>285</v>
      </c>
      <c r="R132" s="11" t="s">
        <v>285</v>
      </c>
      <c r="S132" s="11" t="s">
        <v>285</v>
      </c>
      <c r="T132" s="11" t="s">
        <v>287</v>
      </c>
      <c r="U132" s="11" t="s">
        <v>287</v>
      </c>
      <c r="V132" s="11" t="s">
        <v>287</v>
      </c>
      <c r="W132" s="11" t="s">
        <v>316</v>
      </c>
      <c r="X132" s="11" t="s">
        <v>285</v>
      </c>
      <c r="Y132" s="11" t="s">
        <v>287</v>
      </c>
      <c r="Z132" s="11" t="s">
        <v>287</v>
      </c>
      <c r="AA132" s="11" t="s">
        <v>316</v>
      </c>
      <c r="AB132" s="11" t="s">
        <v>316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317</v>
      </c>
      <c r="E133" s="26" t="s">
        <v>123</v>
      </c>
      <c r="F133" s="26" t="s">
        <v>318</v>
      </c>
      <c r="G133" s="26" t="s">
        <v>317</v>
      </c>
      <c r="H133" s="26" t="s">
        <v>319</v>
      </c>
      <c r="I133" s="26" t="s">
        <v>317</v>
      </c>
      <c r="J133" s="26" t="s">
        <v>320</v>
      </c>
      <c r="K133" s="26" t="s">
        <v>319</v>
      </c>
      <c r="L133" s="26" t="s">
        <v>317</v>
      </c>
      <c r="M133" s="26" t="s">
        <v>320</v>
      </c>
      <c r="N133" s="26" t="s">
        <v>320</v>
      </c>
      <c r="O133" s="26" t="s">
        <v>317</v>
      </c>
      <c r="P133" s="26" t="s">
        <v>317</v>
      </c>
      <c r="Q133" s="26" t="s">
        <v>317</v>
      </c>
      <c r="R133" s="26" t="s">
        <v>317</v>
      </c>
      <c r="S133" s="26" t="s">
        <v>317</v>
      </c>
      <c r="T133" s="26" t="s">
        <v>319</v>
      </c>
      <c r="U133" s="26" t="s">
        <v>288</v>
      </c>
      <c r="V133" s="26" t="s">
        <v>318</v>
      </c>
      <c r="W133" s="26" t="s">
        <v>320</v>
      </c>
      <c r="X133" s="26" t="s">
        <v>288</v>
      </c>
      <c r="Y133" s="26" t="s">
        <v>320</v>
      </c>
      <c r="Z133" s="26" t="s">
        <v>317</v>
      </c>
      <c r="AA133" s="26" t="s">
        <v>320</v>
      </c>
      <c r="AB133" s="26" t="s">
        <v>321</v>
      </c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1.6944000000000001</v>
      </c>
      <c r="E134" s="22">
        <v>1.86</v>
      </c>
      <c r="F134" s="22">
        <v>1.7636891828900296</v>
      </c>
      <c r="G134" s="22">
        <v>1.8023333333333331</v>
      </c>
      <c r="H134" s="22">
        <v>1.81</v>
      </c>
      <c r="I134" s="22">
        <v>1.76</v>
      </c>
      <c r="J134" s="22">
        <v>1.7500000000000002</v>
      </c>
      <c r="K134" s="147">
        <v>1.8800000000000001</v>
      </c>
      <c r="L134" s="22">
        <v>1.6714740000000001</v>
      </c>
      <c r="M134" s="147">
        <v>1.94</v>
      </c>
      <c r="N134" s="22">
        <v>1.81</v>
      </c>
      <c r="O134" s="22">
        <v>1.6399999999999997</v>
      </c>
      <c r="P134" s="22">
        <v>1.76</v>
      </c>
      <c r="Q134" s="22">
        <v>1.76</v>
      </c>
      <c r="R134" s="22">
        <v>1.78</v>
      </c>
      <c r="S134" s="22">
        <v>1.7000000000000002</v>
      </c>
      <c r="T134" s="22">
        <v>1.7091670913350561</v>
      </c>
      <c r="U134" s="147">
        <v>2.0397731856000001</v>
      </c>
      <c r="V134" s="22">
        <v>1.7399999999999998</v>
      </c>
      <c r="W134" s="22">
        <v>1.83</v>
      </c>
      <c r="X134" s="22">
        <v>1.7399999999999998</v>
      </c>
      <c r="Y134" s="22">
        <v>1.73</v>
      </c>
      <c r="Z134" s="22">
        <v>1.7399999999999998</v>
      </c>
      <c r="AA134" s="147">
        <v>1.9</v>
      </c>
      <c r="AB134" s="22">
        <v>1.7330000000000001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1.7236000000000002</v>
      </c>
      <c r="E135" s="11">
        <v>1.81</v>
      </c>
      <c r="F135" s="11">
        <v>1.7355248688531615</v>
      </c>
      <c r="G135" s="11">
        <v>1.7826666666666668</v>
      </c>
      <c r="H135" s="11">
        <v>1.8000000000000003</v>
      </c>
      <c r="I135" s="11">
        <v>1.67</v>
      </c>
      <c r="J135" s="11">
        <v>1.76</v>
      </c>
      <c r="K135" s="148">
        <v>1.9800000000000002</v>
      </c>
      <c r="L135" s="11">
        <v>1.61415</v>
      </c>
      <c r="M135" s="148">
        <v>1.91</v>
      </c>
      <c r="N135" s="11">
        <v>1.7399999999999998</v>
      </c>
      <c r="O135" s="11">
        <v>1.73</v>
      </c>
      <c r="P135" s="11">
        <v>1.76</v>
      </c>
      <c r="Q135" s="11">
        <v>1.77</v>
      </c>
      <c r="R135" s="11">
        <v>1.72</v>
      </c>
      <c r="S135" s="11">
        <v>1.7000000000000002</v>
      </c>
      <c r="T135" s="11">
        <v>1.7119505807417161</v>
      </c>
      <c r="U135" s="148">
        <v>1.9001751113000003</v>
      </c>
      <c r="V135" s="11">
        <v>1.8000000000000003</v>
      </c>
      <c r="W135" s="11">
        <v>1.8280000000000001</v>
      </c>
      <c r="X135" s="11">
        <v>1.7000000000000002</v>
      </c>
      <c r="Y135" s="11">
        <v>1.71</v>
      </c>
      <c r="Z135" s="11">
        <v>1.7000000000000002</v>
      </c>
      <c r="AA135" s="148">
        <v>2.0070000000000001</v>
      </c>
      <c r="AB135" s="11">
        <v>1.81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1.7374000000000001</v>
      </c>
      <c r="E136" s="11">
        <v>1.8399999999999999</v>
      </c>
      <c r="F136" s="11">
        <v>1.7285748791546773</v>
      </c>
      <c r="G136" s="11">
        <v>1.7649999999999999</v>
      </c>
      <c r="H136" s="11">
        <v>1.78</v>
      </c>
      <c r="I136" s="11">
        <v>1.7000000000000002</v>
      </c>
      <c r="J136" s="11">
        <v>1.79</v>
      </c>
      <c r="K136" s="148">
        <v>1.9300000000000002</v>
      </c>
      <c r="L136" s="11">
        <v>1.7166599999999996</v>
      </c>
      <c r="M136" s="148">
        <v>1.9299999999999997</v>
      </c>
      <c r="N136" s="11">
        <v>1.7399999999999998</v>
      </c>
      <c r="O136" s="11">
        <v>1.7500000000000002</v>
      </c>
      <c r="P136" s="11">
        <v>1.76</v>
      </c>
      <c r="Q136" s="11">
        <v>1.8000000000000003</v>
      </c>
      <c r="R136" s="11">
        <v>1.7399999999999998</v>
      </c>
      <c r="S136" s="11">
        <v>1.68</v>
      </c>
      <c r="T136" s="11">
        <v>1.6824227721327061</v>
      </c>
      <c r="U136" s="148">
        <v>2.0193820993000005</v>
      </c>
      <c r="V136" s="11">
        <v>1.78</v>
      </c>
      <c r="W136" s="11">
        <v>1.8659999999999999</v>
      </c>
      <c r="X136" s="11">
        <v>1.68</v>
      </c>
      <c r="Y136" s="11">
        <v>1.76</v>
      </c>
      <c r="Z136" s="11">
        <v>1.72</v>
      </c>
      <c r="AA136" s="148">
        <v>1.9359999999999999</v>
      </c>
      <c r="AB136" s="11">
        <v>1.7250000000000001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1.6778000000000002</v>
      </c>
      <c r="E137" s="11">
        <v>1.8500000000000003</v>
      </c>
      <c r="F137" s="11">
        <v>1.770760180279473</v>
      </c>
      <c r="G137" s="11">
        <v>1.7846666666666666</v>
      </c>
      <c r="H137" s="11">
        <v>1.8000000000000003</v>
      </c>
      <c r="I137" s="11">
        <v>1.76</v>
      </c>
      <c r="J137" s="11">
        <v>1.76</v>
      </c>
      <c r="K137" s="148">
        <v>1.9300000000000002</v>
      </c>
      <c r="L137" s="11">
        <v>1.6930979999999998</v>
      </c>
      <c r="M137" s="148">
        <v>1.9</v>
      </c>
      <c r="N137" s="11">
        <v>1.79</v>
      </c>
      <c r="O137" s="11">
        <v>1.71</v>
      </c>
      <c r="P137" s="11">
        <v>1.78</v>
      </c>
      <c r="Q137" s="149">
        <v>1.87</v>
      </c>
      <c r="R137" s="11">
        <v>1.7500000000000002</v>
      </c>
      <c r="S137" s="11">
        <v>1.7399999999999998</v>
      </c>
      <c r="T137" s="11">
        <v>1.6988934725918277</v>
      </c>
      <c r="U137" s="148">
        <v>1.9529986359000002</v>
      </c>
      <c r="V137" s="11">
        <v>1.76</v>
      </c>
      <c r="W137" s="11">
        <v>1.881</v>
      </c>
      <c r="X137" s="11">
        <v>1.7000000000000002</v>
      </c>
      <c r="Y137" s="11">
        <v>1.72</v>
      </c>
      <c r="Z137" s="11">
        <v>1.76</v>
      </c>
      <c r="AA137" s="148">
        <v>2.081</v>
      </c>
      <c r="AB137" s="11">
        <v>1.7150000000000003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1.747655489590684</v>
      </c>
    </row>
    <row r="138" spans="1:65">
      <c r="A138" s="30"/>
      <c r="B138" s="19">
        <v>1</v>
      </c>
      <c r="C138" s="9">
        <v>5</v>
      </c>
      <c r="D138" s="11">
        <v>1.7108000000000001</v>
      </c>
      <c r="E138" s="11">
        <v>1.8900000000000001</v>
      </c>
      <c r="F138" s="11">
        <v>1.751342177563511</v>
      </c>
      <c r="G138" s="11">
        <v>1.7746666666666668</v>
      </c>
      <c r="H138" s="149">
        <v>1.8799999999999997</v>
      </c>
      <c r="I138" s="11">
        <v>1.6399999999999997</v>
      </c>
      <c r="J138" s="11">
        <v>1.7500000000000002</v>
      </c>
      <c r="K138" s="148">
        <v>2.02</v>
      </c>
      <c r="L138" s="11">
        <v>1.5994620000000002</v>
      </c>
      <c r="M138" s="148">
        <v>1.9</v>
      </c>
      <c r="N138" s="11">
        <v>1.78</v>
      </c>
      <c r="O138" s="11">
        <v>1.73</v>
      </c>
      <c r="P138" s="11">
        <v>1.76</v>
      </c>
      <c r="Q138" s="11">
        <v>1.7399999999999998</v>
      </c>
      <c r="R138" s="11">
        <v>1.7500000000000002</v>
      </c>
      <c r="S138" s="11">
        <v>1.6399999999999997</v>
      </c>
      <c r="T138" s="11">
        <v>1.683204461240283</v>
      </c>
      <c r="U138" s="148">
        <v>1.9850244207000001</v>
      </c>
      <c r="V138" s="11">
        <v>1.77</v>
      </c>
      <c r="W138" s="11">
        <v>1.8319999999999999</v>
      </c>
      <c r="X138" s="11">
        <v>1.76</v>
      </c>
      <c r="Y138" s="11">
        <v>1.73</v>
      </c>
      <c r="Z138" s="11">
        <v>1.7399999999999998</v>
      </c>
      <c r="AA138" s="148">
        <v>2.028</v>
      </c>
      <c r="AB138" s="11">
        <v>1.798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76</v>
      </c>
    </row>
    <row r="139" spans="1:65">
      <c r="A139" s="30"/>
      <c r="B139" s="19">
        <v>1</v>
      </c>
      <c r="C139" s="9">
        <v>6</v>
      </c>
      <c r="D139" s="11">
        <v>1.7378</v>
      </c>
      <c r="E139" s="11">
        <v>1.86</v>
      </c>
      <c r="F139" s="11">
        <v>1.7409018067158568</v>
      </c>
      <c r="G139" s="11">
        <v>1.8043333333333336</v>
      </c>
      <c r="H139" s="11">
        <v>1.78</v>
      </c>
      <c r="I139" s="11">
        <v>1.68</v>
      </c>
      <c r="J139" s="11">
        <v>1.73</v>
      </c>
      <c r="K139" s="148">
        <v>1.91</v>
      </c>
      <c r="L139" s="11">
        <v>1.7428740000000003</v>
      </c>
      <c r="M139" s="148">
        <v>1.9299999999999997</v>
      </c>
      <c r="N139" s="11">
        <v>1.79</v>
      </c>
      <c r="O139" s="11">
        <v>1.63</v>
      </c>
      <c r="P139" s="11">
        <v>1.71</v>
      </c>
      <c r="Q139" s="11">
        <v>1.76</v>
      </c>
      <c r="R139" s="11">
        <v>1.76</v>
      </c>
      <c r="S139" s="11">
        <v>1.68</v>
      </c>
      <c r="T139" s="11">
        <v>1.6809755482612889</v>
      </c>
      <c r="U139" s="148">
        <v>1.9151551005999998</v>
      </c>
      <c r="V139" s="11">
        <v>1.77</v>
      </c>
      <c r="W139" s="11">
        <v>1.8129999999999999</v>
      </c>
      <c r="X139" s="11">
        <v>1.69</v>
      </c>
      <c r="Y139" s="11">
        <v>1.7500000000000002</v>
      </c>
      <c r="Z139" s="11">
        <v>1.71</v>
      </c>
      <c r="AA139" s="148">
        <v>2.0950000000000002</v>
      </c>
      <c r="AB139" s="11">
        <v>1.7929999999999997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278</v>
      </c>
      <c r="C140" s="12"/>
      <c r="D140" s="23">
        <v>1.7136333333333333</v>
      </c>
      <c r="E140" s="23">
        <v>1.8516666666666666</v>
      </c>
      <c r="F140" s="23">
        <v>1.7484655159094515</v>
      </c>
      <c r="G140" s="23">
        <v>1.785611111111111</v>
      </c>
      <c r="H140" s="23">
        <v>1.8083333333333333</v>
      </c>
      <c r="I140" s="23">
        <v>1.7016666666666664</v>
      </c>
      <c r="J140" s="23">
        <v>1.7566666666666668</v>
      </c>
      <c r="K140" s="23">
        <v>1.9416666666666667</v>
      </c>
      <c r="L140" s="23">
        <v>1.6729529999999999</v>
      </c>
      <c r="M140" s="23">
        <v>1.9183333333333332</v>
      </c>
      <c r="N140" s="23">
        <v>1.7749999999999997</v>
      </c>
      <c r="O140" s="23">
        <v>1.6983333333333335</v>
      </c>
      <c r="P140" s="23">
        <v>1.7550000000000001</v>
      </c>
      <c r="Q140" s="23">
        <v>1.7833333333333332</v>
      </c>
      <c r="R140" s="23">
        <v>1.75</v>
      </c>
      <c r="S140" s="23">
        <v>1.6900000000000002</v>
      </c>
      <c r="T140" s="23">
        <v>1.6944356543838131</v>
      </c>
      <c r="U140" s="23">
        <v>1.9687514255666667</v>
      </c>
      <c r="V140" s="23">
        <v>1.7699999999999998</v>
      </c>
      <c r="W140" s="23">
        <v>1.8416666666666668</v>
      </c>
      <c r="X140" s="23">
        <v>1.7116666666666667</v>
      </c>
      <c r="Y140" s="23">
        <v>1.7333333333333334</v>
      </c>
      <c r="Z140" s="23">
        <v>1.7283333333333335</v>
      </c>
      <c r="AA140" s="23">
        <v>2.0078333333333336</v>
      </c>
      <c r="AB140" s="23">
        <v>1.7623333333333333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279</v>
      </c>
      <c r="C141" s="29"/>
      <c r="D141" s="11">
        <v>1.7172000000000001</v>
      </c>
      <c r="E141" s="11">
        <v>1.8550000000000002</v>
      </c>
      <c r="F141" s="11">
        <v>1.7461219921396838</v>
      </c>
      <c r="G141" s="11">
        <v>1.7836666666666667</v>
      </c>
      <c r="H141" s="11">
        <v>1.8000000000000003</v>
      </c>
      <c r="I141" s="11">
        <v>1.69</v>
      </c>
      <c r="J141" s="11">
        <v>1.7550000000000001</v>
      </c>
      <c r="K141" s="11">
        <v>1.9300000000000002</v>
      </c>
      <c r="L141" s="11">
        <v>1.6822859999999999</v>
      </c>
      <c r="M141" s="11">
        <v>1.92</v>
      </c>
      <c r="N141" s="11">
        <v>1.7850000000000001</v>
      </c>
      <c r="O141" s="11">
        <v>1.72</v>
      </c>
      <c r="P141" s="11">
        <v>1.76</v>
      </c>
      <c r="Q141" s="11">
        <v>1.7650000000000001</v>
      </c>
      <c r="R141" s="11">
        <v>1.7500000000000002</v>
      </c>
      <c r="S141" s="11">
        <v>1.69</v>
      </c>
      <c r="T141" s="11">
        <v>1.6910489669160553</v>
      </c>
      <c r="U141" s="11">
        <v>1.9690115283000003</v>
      </c>
      <c r="V141" s="11">
        <v>1.77</v>
      </c>
      <c r="W141" s="11">
        <v>1.831</v>
      </c>
      <c r="X141" s="11">
        <v>1.7000000000000002</v>
      </c>
      <c r="Y141" s="11">
        <v>1.73</v>
      </c>
      <c r="Z141" s="11">
        <v>1.73</v>
      </c>
      <c r="AA141" s="11">
        <v>2.0175000000000001</v>
      </c>
      <c r="AB141" s="11">
        <v>1.7629999999999999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280</v>
      </c>
      <c r="C142" s="29"/>
      <c r="D142" s="24">
        <v>2.4125477542769273E-2</v>
      </c>
      <c r="E142" s="24">
        <v>2.6394443859772247E-2</v>
      </c>
      <c r="F142" s="24">
        <v>1.6476618290720318E-2</v>
      </c>
      <c r="G142" s="24">
        <v>1.5390352918726822E-2</v>
      </c>
      <c r="H142" s="24">
        <v>3.7103458958251519E-2</v>
      </c>
      <c r="I142" s="24">
        <v>4.9159604012508844E-2</v>
      </c>
      <c r="J142" s="24">
        <v>1.966384160500349E-2</v>
      </c>
      <c r="K142" s="24">
        <v>5.036533199202272E-2</v>
      </c>
      <c r="L142" s="24">
        <v>5.6685053490316072E-2</v>
      </c>
      <c r="M142" s="24">
        <v>1.722401424368504E-2</v>
      </c>
      <c r="N142" s="24">
        <v>2.8809720581776003E-2</v>
      </c>
      <c r="O142" s="24">
        <v>5.0760877323650359E-2</v>
      </c>
      <c r="P142" s="24">
        <v>2.3452078799117169E-2</v>
      </c>
      <c r="Q142" s="24">
        <v>4.6761807778000583E-2</v>
      </c>
      <c r="R142" s="24">
        <v>2.0000000000000039E-2</v>
      </c>
      <c r="S142" s="24">
        <v>3.2863353450310023E-2</v>
      </c>
      <c r="T142" s="24">
        <v>1.4108745652132024E-2</v>
      </c>
      <c r="U142" s="24">
        <v>5.6028195048829776E-2</v>
      </c>
      <c r="V142" s="24">
        <v>2.0000000000000153E-2</v>
      </c>
      <c r="W142" s="24">
        <v>2.5989741565984568E-2</v>
      </c>
      <c r="X142" s="24">
        <v>3.1251666622224547E-2</v>
      </c>
      <c r="Y142" s="24">
        <v>1.8618986725025315E-2</v>
      </c>
      <c r="Z142" s="24">
        <v>2.2286019533928957E-2</v>
      </c>
      <c r="AA142" s="24">
        <v>7.7648996559303185E-2</v>
      </c>
      <c r="AB142" s="24">
        <v>4.2377667074376055E-2</v>
      </c>
      <c r="AC142" s="209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6"/>
    </row>
    <row r="143" spans="1:65">
      <c r="A143" s="30"/>
      <c r="B143" s="3" t="s">
        <v>87</v>
      </c>
      <c r="C143" s="29"/>
      <c r="D143" s="13">
        <v>1.4078552904804182E-2</v>
      </c>
      <c r="E143" s="13">
        <v>1.4254425126789693E-2</v>
      </c>
      <c r="F143" s="13">
        <v>9.4234734061369955E-3</v>
      </c>
      <c r="G143" s="13">
        <v>8.6190956266787837E-3</v>
      </c>
      <c r="H143" s="13">
        <v>2.0518041820231255E-2</v>
      </c>
      <c r="I143" s="13">
        <v>2.8889091486293154E-2</v>
      </c>
      <c r="J143" s="13">
        <v>1.1193837725808438E-2</v>
      </c>
      <c r="K143" s="13">
        <v>2.5939226777007409E-2</v>
      </c>
      <c r="L143" s="13">
        <v>3.3883231322288238E-2</v>
      </c>
      <c r="M143" s="13">
        <v>8.9786347056568412E-3</v>
      </c>
      <c r="N143" s="13">
        <v>1.6230828496775217E-2</v>
      </c>
      <c r="O143" s="13">
        <v>2.9888642192532105E-2</v>
      </c>
      <c r="P143" s="13">
        <v>1.3363007862744825E-2</v>
      </c>
      <c r="Q143" s="13">
        <v>2.62215744549536E-2</v>
      </c>
      <c r="R143" s="13">
        <v>1.1428571428571451E-2</v>
      </c>
      <c r="S143" s="13">
        <v>1.9445771272372792E-2</v>
      </c>
      <c r="T143" s="13">
        <v>8.3265160383223374E-3</v>
      </c>
      <c r="U143" s="13">
        <v>2.8458745132186079E-2</v>
      </c>
      <c r="V143" s="13">
        <v>1.1299435028248676E-2</v>
      </c>
      <c r="W143" s="13">
        <v>1.4112076868407909E-2</v>
      </c>
      <c r="X143" s="13">
        <v>1.8258033080170134E-2</v>
      </c>
      <c r="Y143" s="13">
        <v>1.0741723110591527E-2</v>
      </c>
      <c r="Z143" s="13">
        <v>1.289451467729737E-2</v>
      </c>
      <c r="AA143" s="13">
        <v>3.8673028916395707E-2</v>
      </c>
      <c r="AB143" s="13">
        <v>2.404634031078649E-2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281</v>
      </c>
      <c r="C144" s="29"/>
      <c r="D144" s="13">
        <v>-1.9467312900049216E-2</v>
      </c>
      <c r="E144" s="13">
        <v>5.9514691365369021E-2</v>
      </c>
      <c r="F144" s="13">
        <v>4.6349313328186703E-4</v>
      </c>
      <c r="G144" s="13">
        <v>2.1718022657495561E-2</v>
      </c>
      <c r="H144" s="13">
        <v>3.4719568075090468E-2</v>
      </c>
      <c r="I144" s="13">
        <v>-2.6314581562518646E-2</v>
      </c>
      <c r="J144" s="13">
        <v>5.1561518443736798E-3</v>
      </c>
      <c r="K144" s="13">
        <v>0.11101225512210178</v>
      </c>
      <c r="L144" s="13">
        <v>-4.2744402449810037E-2</v>
      </c>
      <c r="M144" s="13">
        <v>9.7661034888874676E-2</v>
      </c>
      <c r="N144" s="13">
        <v>1.5646396313337529E-2</v>
      </c>
      <c r="O144" s="13">
        <v>-2.822189873869374E-2</v>
      </c>
      <c r="P144" s="13">
        <v>4.2024932562860773E-3</v>
      </c>
      <c r="Q144" s="13">
        <v>2.0414689253775764E-2</v>
      </c>
      <c r="R144" s="13">
        <v>1.3415174920230477E-3</v>
      </c>
      <c r="S144" s="13">
        <v>-3.2990191679131864E-2</v>
      </c>
      <c r="T144" s="13">
        <v>-3.0452131740984822E-2</v>
      </c>
      <c r="U144" s="13">
        <v>0.12651002288086266</v>
      </c>
      <c r="V144" s="13">
        <v>1.2785420549074722E-2</v>
      </c>
      <c r="W144" s="13">
        <v>5.3792739836843406E-2</v>
      </c>
      <c r="X144" s="13">
        <v>-2.0592630033992698E-2</v>
      </c>
      <c r="Y144" s="13">
        <v>-8.1950683888533105E-3</v>
      </c>
      <c r="Z144" s="13">
        <v>-1.1056044153116118E-2</v>
      </c>
      <c r="AA144" s="13">
        <v>0.14887250106918137</v>
      </c>
      <c r="AB144" s="13">
        <v>8.3985910438715283E-3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282</v>
      </c>
      <c r="C145" s="47"/>
      <c r="D145" s="45">
        <v>0.64</v>
      </c>
      <c r="E145" s="45">
        <v>1.42</v>
      </c>
      <c r="F145" s="45">
        <v>0.12</v>
      </c>
      <c r="G145" s="45">
        <v>0.43</v>
      </c>
      <c r="H145" s="45">
        <v>0.77</v>
      </c>
      <c r="I145" s="45">
        <v>0.82</v>
      </c>
      <c r="J145" s="45">
        <v>0</v>
      </c>
      <c r="K145" s="45">
        <v>2.77</v>
      </c>
      <c r="L145" s="45">
        <v>1.25</v>
      </c>
      <c r="M145" s="45">
        <v>2.42</v>
      </c>
      <c r="N145" s="45">
        <v>0.27</v>
      </c>
      <c r="O145" s="45">
        <v>0.87</v>
      </c>
      <c r="P145" s="45">
        <v>0.02</v>
      </c>
      <c r="Q145" s="45">
        <v>0.4</v>
      </c>
      <c r="R145" s="45">
        <v>0.1</v>
      </c>
      <c r="S145" s="45">
        <v>1</v>
      </c>
      <c r="T145" s="45">
        <v>0.93</v>
      </c>
      <c r="U145" s="45">
        <v>3.18</v>
      </c>
      <c r="V145" s="45">
        <v>0.2</v>
      </c>
      <c r="W145" s="45">
        <v>1.27</v>
      </c>
      <c r="X145" s="45">
        <v>0.67</v>
      </c>
      <c r="Y145" s="45">
        <v>0.35</v>
      </c>
      <c r="Z145" s="45">
        <v>0.42</v>
      </c>
      <c r="AA145" s="45">
        <v>3.76</v>
      </c>
      <c r="AB145" s="45">
        <v>0.08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579</v>
      </c>
      <c r="BM147" s="28" t="s">
        <v>67</v>
      </c>
    </row>
    <row r="148" spans="1:65" ht="15">
      <c r="A148" s="25" t="s">
        <v>19</v>
      </c>
      <c r="B148" s="18" t="s">
        <v>116</v>
      </c>
      <c r="C148" s="15" t="s">
        <v>117</v>
      </c>
      <c r="D148" s="16" t="s">
        <v>243</v>
      </c>
      <c r="E148" s="17" t="s">
        <v>243</v>
      </c>
      <c r="F148" s="17" t="s">
        <v>243</v>
      </c>
      <c r="G148" s="17" t="s">
        <v>243</v>
      </c>
      <c r="H148" s="17" t="s">
        <v>243</v>
      </c>
      <c r="I148" s="17" t="s">
        <v>243</v>
      </c>
      <c r="J148" s="17" t="s">
        <v>243</v>
      </c>
      <c r="K148" s="17" t="s">
        <v>243</v>
      </c>
      <c r="L148" s="17" t="s">
        <v>243</v>
      </c>
      <c r="M148" s="17" t="s">
        <v>243</v>
      </c>
      <c r="N148" s="17" t="s">
        <v>243</v>
      </c>
      <c r="O148" s="17" t="s">
        <v>243</v>
      </c>
      <c r="P148" s="17" t="s">
        <v>243</v>
      </c>
      <c r="Q148" s="17" t="s">
        <v>243</v>
      </c>
      <c r="R148" s="17" t="s">
        <v>243</v>
      </c>
      <c r="S148" s="17" t="s">
        <v>243</v>
      </c>
      <c r="T148" s="17" t="s">
        <v>243</v>
      </c>
      <c r="U148" s="17" t="s">
        <v>243</v>
      </c>
      <c r="V148" s="17" t="s">
        <v>243</v>
      </c>
      <c r="W148" s="17" t="s">
        <v>243</v>
      </c>
      <c r="X148" s="17" t="s">
        <v>243</v>
      </c>
      <c r="Y148" s="17" t="s">
        <v>243</v>
      </c>
      <c r="Z148" s="17" t="s">
        <v>243</v>
      </c>
      <c r="AA148" s="17" t="s">
        <v>243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244</v>
      </c>
      <c r="C149" s="9" t="s">
        <v>244</v>
      </c>
      <c r="D149" s="151" t="s">
        <v>246</v>
      </c>
      <c r="E149" s="152" t="s">
        <v>247</v>
      </c>
      <c r="F149" s="152" t="s">
        <v>248</v>
      </c>
      <c r="G149" s="152" t="s">
        <v>249</v>
      </c>
      <c r="H149" s="152" t="s">
        <v>250</v>
      </c>
      <c r="I149" s="152" t="s">
        <v>251</v>
      </c>
      <c r="J149" s="152" t="s">
        <v>252</v>
      </c>
      <c r="K149" s="152" t="s">
        <v>253</v>
      </c>
      <c r="L149" s="152" t="s">
        <v>256</v>
      </c>
      <c r="M149" s="152" t="s">
        <v>257</v>
      </c>
      <c r="N149" s="152" t="s">
        <v>259</v>
      </c>
      <c r="O149" s="152" t="s">
        <v>260</v>
      </c>
      <c r="P149" s="152" t="s">
        <v>261</v>
      </c>
      <c r="Q149" s="152" t="s">
        <v>262</v>
      </c>
      <c r="R149" s="152" t="s">
        <v>263</v>
      </c>
      <c r="S149" s="152" t="s">
        <v>264</v>
      </c>
      <c r="T149" s="152" t="s">
        <v>265</v>
      </c>
      <c r="U149" s="152" t="s">
        <v>266</v>
      </c>
      <c r="V149" s="152" t="s">
        <v>267</v>
      </c>
      <c r="W149" s="152" t="s">
        <v>268</v>
      </c>
      <c r="X149" s="152" t="s">
        <v>269</v>
      </c>
      <c r="Y149" s="152" t="s">
        <v>270</v>
      </c>
      <c r="Z149" s="152" t="s">
        <v>271</v>
      </c>
      <c r="AA149" s="152" t="s">
        <v>272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285</v>
      </c>
      <c r="E150" s="11" t="s">
        <v>285</v>
      </c>
      <c r="F150" s="11" t="s">
        <v>285</v>
      </c>
      <c r="G150" s="11" t="s">
        <v>316</v>
      </c>
      <c r="H150" s="11" t="s">
        <v>316</v>
      </c>
      <c r="I150" s="11" t="s">
        <v>287</v>
      </c>
      <c r="J150" s="11" t="s">
        <v>285</v>
      </c>
      <c r="K150" s="11" t="s">
        <v>287</v>
      </c>
      <c r="L150" s="11" t="s">
        <v>287</v>
      </c>
      <c r="M150" s="11" t="s">
        <v>287</v>
      </c>
      <c r="N150" s="11" t="s">
        <v>285</v>
      </c>
      <c r="O150" s="11" t="s">
        <v>285</v>
      </c>
      <c r="P150" s="11" t="s">
        <v>316</v>
      </c>
      <c r="Q150" s="11" t="s">
        <v>285</v>
      </c>
      <c r="R150" s="11" t="s">
        <v>285</v>
      </c>
      <c r="S150" s="11" t="s">
        <v>287</v>
      </c>
      <c r="T150" s="11" t="s">
        <v>287</v>
      </c>
      <c r="U150" s="11" t="s">
        <v>287</v>
      </c>
      <c r="V150" s="11" t="s">
        <v>316</v>
      </c>
      <c r="W150" s="11" t="s">
        <v>285</v>
      </c>
      <c r="X150" s="11" t="s">
        <v>287</v>
      </c>
      <c r="Y150" s="11" t="s">
        <v>287</v>
      </c>
      <c r="Z150" s="11" t="s">
        <v>285</v>
      </c>
      <c r="AA150" s="11" t="s">
        <v>285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317</v>
      </c>
      <c r="E151" s="26" t="s">
        <v>123</v>
      </c>
      <c r="F151" s="26" t="s">
        <v>318</v>
      </c>
      <c r="G151" s="26" t="s">
        <v>317</v>
      </c>
      <c r="H151" s="26" t="s">
        <v>319</v>
      </c>
      <c r="I151" s="26" t="s">
        <v>317</v>
      </c>
      <c r="J151" s="26" t="s">
        <v>320</v>
      </c>
      <c r="K151" s="26" t="s">
        <v>319</v>
      </c>
      <c r="L151" s="26" t="s">
        <v>320</v>
      </c>
      <c r="M151" s="26" t="s">
        <v>320</v>
      </c>
      <c r="N151" s="26" t="s">
        <v>317</v>
      </c>
      <c r="O151" s="26" t="s">
        <v>317</v>
      </c>
      <c r="P151" s="26" t="s">
        <v>319</v>
      </c>
      <c r="Q151" s="26" t="s">
        <v>317</v>
      </c>
      <c r="R151" s="26" t="s">
        <v>317</v>
      </c>
      <c r="S151" s="26" t="s">
        <v>319</v>
      </c>
      <c r="T151" s="26" t="s">
        <v>288</v>
      </c>
      <c r="U151" s="26" t="s">
        <v>318</v>
      </c>
      <c r="V151" s="26" t="s">
        <v>320</v>
      </c>
      <c r="W151" s="26" t="s">
        <v>288</v>
      </c>
      <c r="X151" s="26" t="s">
        <v>320</v>
      </c>
      <c r="Y151" s="26" t="s">
        <v>317</v>
      </c>
      <c r="Z151" s="26" t="s">
        <v>320</v>
      </c>
      <c r="AA151" s="26" t="s">
        <v>321</v>
      </c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">
        <v>0.52</v>
      </c>
      <c r="E152" s="22">
        <v>0.43</v>
      </c>
      <c r="F152" s="22">
        <v>0.55340127575947906</v>
      </c>
      <c r="G152" s="147">
        <v>0.84333333333333338</v>
      </c>
      <c r="H152" s="147">
        <v>1.3</v>
      </c>
      <c r="I152" s="22">
        <v>0.38</v>
      </c>
      <c r="J152" s="22">
        <v>0.43</v>
      </c>
      <c r="K152" s="22">
        <v>0.36</v>
      </c>
      <c r="L152" s="22">
        <v>0.47</v>
      </c>
      <c r="M152" s="147">
        <v>0.5</v>
      </c>
      <c r="N152" s="22">
        <v>0.35</v>
      </c>
      <c r="O152" s="22">
        <v>0.38</v>
      </c>
      <c r="P152" s="147">
        <v>0.5</v>
      </c>
      <c r="Q152" s="22">
        <v>0.34</v>
      </c>
      <c r="R152" s="22">
        <v>0.37</v>
      </c>
      <c r="S152" s="22">
        <v>0.27916386314090536</v>
      </c>
      <c r="T152" s="22">
        <v>0.28143499999999999</v>
      </c>
      <c r="U152" s="147" t="s">
        <v>107</v>
      </c>
      <c r="V152" s="147" t="s">
        <v>107</v>
      </c>
      <c r="W152" s="22">
        <v>0.41</v>
      </c>
      <c r="X152" s="22">
        <v>0.36</v>
      </c>
      <c r="Y152" s="22">
        <v>0.51</v>
      </c>
      <c r="Z152" s="22">
        <v>0.51</v>
      </c>
      <c r="AA152" s="147">
        <v>0.71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0.43</v>
      </c>
      <c r="E153" s="11">
        <v>0.4</v>
      </c>
      <c r="F153" s="11">
        <v>0.56465637437441663</v>
      </c>
      <c r="G153" s="148">
        <v>0.80800000000000005</v>
      </c>
      <c r="H153" s="148">
        <v>1.3</v>
      </c>
      <c r="I153" s="11">
        <v>0.34</v>
      </c>
      <c r="J153" s="11">
        <v>0.41</v>
      </c>
      <c r="K153" s="11">
        <v>0.37</v>
      </c>
      <c r="L153" s="11">
        <v>0.47</v>
      </c>
      <c r="M153" s="148">
        <v>0.5</v>
      </c>
      <c r="N153" s="11">
        <v>0.4</v>
      </c>
      <c r="O153" s="11">
        <v>0.36</v>
      </c>
      <c r="P153" s="148">
        <v>0.5</v>
      </c>
      <c r="Q153" s="11">
        <v>0.34</v>
      </c>
      <c r="R153" s="11">
        <v>0.41</v>
      </c>
      <c r="S153" s="11">
        <v>0.27771788310121998</v>
      </c>
      <c r="T153" s="11">
        <v>0.29087000000000002</v>
      </c>
      <c r="U153" s="148" t="s">
        <v>107</v>
      </c>
      <c r="V153" s="148" t="s">
        <v>107</v>
      </c>
      <c r="W153" s="11">
        <v>0.4</v>
      </c>
      <c r="X153" s="11">
        <v>0.37</v>
      </c>
      <c r="Y153" s="11">
        <v>0.5</v>
      </c>
      <c r="Z153" s="11">
        <v>0.5</v>
      </c>
      <c r="AA153" s="148">
        <v>0.74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13</v>
      </c>
    </row>
    <row r="154" spans="1:65">
      <c r="A154" s="30"/>
      <c r="B154" s="19">
        <v>1</v>
      </c>
      <c r="C154" s="9">
        <v>3</v>
      </c>
      <c r="D154" s="11">
        <v>0.53</v>
      </c>
      <c r="E154" s="11">
        <v>0.39</v>
      </c>
      <c r="F154" s="149">
        <v>0.51641469113769145</v>
      </c>
      <c r="G154" s="148">
        <v>0.81480000000000008</v>
      </c>
      <c r="H154" s="148">
        <v>1.1000000000000001</v>
      </c>
      <c r="I154" s="11">
        <v>0.36</v>
      </c>
      <c r="J154" s="11">
        <v>0.42</v>
      </c>
      <c r="K154" s="11">
        <v>0.34</v>
      </c>
      <c r="L154" s="11">
        <v>0.48</v>
      </c>
      <c r="M154" s="148">
        <v>0.5</v>
      </c>
      <c r="N154" s="11">
        <v>0.33</v>
      </c>
      <c r="O154" s="11">
        <v>0.36</v>
      </c>
      <c r="P154" s="148">
        <v>0.8</v>
      </c>
      <c r="Q154" s="11">
        <v>0.34</v>
      </c>
      <c r="R154" s="11">
        <v>0.37</v>
      </c>
      <c r="S154" s="11">
        <v>0.29631987788825498</v>
      </c>
      <c r="T154" s="11">
        <v>0.30395999999999995</v>
      </c>
      <c r="U154" s="148" t="s">
        <v>107</v>
      </c>
      <c r="V154" s="148" t="s">
        <v>107</v>
      </c>
      <c r="W154" s="11">
        <v>0.4</v>
      </c>
      <c r="X154" s="11">
        <v>0.35</v>
      </c>
      <c r="Y154" s="11">
        <v>0.51</v>
      </c>
      <c r="Z154" s="11">
        <v>0.5</v>
      </c>
      <c r="AA154" s="148">
        <v>0.68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0.51</v>
      </c>
      <c r="E155" s="11">
        <v>0.43</v>
      </c>
      <c r="F155" s="11">
        <v>0.55939622245253562</v>
      </c>
      <c r="G155" s="148">
        <v>0.84366666666666668</v>
      </c>
      <c r="H155" s="148">
        <v>1.2</v>
      </c>
      <c r="I155" s="11">
        <v>0.4</v>
      </c>
      <c r="J155" s="11">
        <v>0.43</v>
      </c>
      <c r="K155" s="11">
        <v>0.4</v>
      </c>
      <c r="L155" s="11">
        <v>0.47</v>
      </c>
      <c r="M155" s="148">
        <v>0.6</v>
      </c>
      <c r="N155" s="11">
        <v>0.4</v>
      </c>
      <c r="O155" s="11">
        <v>0.37</v>
      </c>
      <c r="P155" s="148">
        <v>0.5</v>
      </c>
      <c r="Q155" s="11">
        <v>0.34</v>
      </c>
      <c r="R155" s="11">
        <v>0.39</v>
      </c>
      <c r="S155" s="11">
        <v>0.31337478570072413</v>
      </c>
      <c r="T155" s="11">
        <v>0.27463500000000002</v>
      </c>
      <c r="U155" s="148" t="s">
        <v>107</v>
      </c>
      <c r="V155" s="148" t="s">
        <v>107</v>
      </c>
      <c r="W155" s="11">
        <v>0.38</v>
      </c>
      <c r="X155" s="11">
        <v>0.35</v>
      </c>
      <c r="Y155" s="11">
        <v>0.53</v>
      </c>
      <c r="Z155" s="11">
        <v>0.49</v>
      </c>
      <c r="AA155" s="148">
        <v>0.7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0.40614076345217054</v>
      </c>
    </row>
    <row r="156" spans="1:65">
      <c r="A156" s="30"/>
      <c r="B156" s="19">
        <v>1</v>
      </c>
      <c r="C156" s="9">
        <v>5</v>
      </c>
      <c r="D156" s="11">
        <v>0.5</v>
      </c>
      <c r="E156" s="11">
        <v>0.44</v>
      </c>
      <c r="F156" s="11">
        <v>0.55927076140228138</v>
      </c>
      <c r="G156" s="148">
        <v>0.84800000000000009</v>
      </c>
      <c r="H156" s="148">
        <v>1.3</v>
      </c>
      <c r="I156" s="11">
        <v>0.37</v>
      </c>
      <c r="J156" s="11">
        <v>0.42</v>
      </c>
      <c r="K156" s="11">
        <v>0.37</v>
      </c>
      <c r="L156" s="11">
        <v>0.49</v>
      </c>
      <c r="M156" s="148">
        <v>0.5</v>
      </c>
      <c r="N156" s="11">
        <v>0.35</v>
      </c>
      <c r="O156" s="11">
        <v>0.36</v>
      </c>
      <c r="P156" s="148">
        <v>0.6</v>
      </c>
      <c r="Q156" s="11">
        <v>0.35</v>
      </c>
      <c r="R156" s="11">
        <v>0.4</v>
      </c>
      <c r="S156" s="11">
        <v>0.32625025952862152</v>
      </c>
      <c r="T156" s="11">
        <v>0.29121000000000002</v>
      </c>
      <c r="U156" s="148" t="s">
        <v>107</v>
      </c>
      <c r="V156" s="148" t="s">
        <v>107</v>
      </c>
      <c r="W156" s="11">
        <v>0.38</v>
      </c>
      <c r="X156" s="11">
        <v>0.35</v>
      </c>
      <c r="Y156" s="11">
        <v>0.49</v>
      </c>
      <c r="Z156" s="11">
        <v>0.49</v>
      </c>
      <c r="AA156" s="148">
        <v>0.74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77</v>
      </c>
    </row>
    <row r="157" spans="1:65">
      <c r="A157" s="30"/>
      <c r="B157" s="19">
        <v>1</v>
      </c>
      <c r="C157" s="9">
        <v>6</v>
      </c>
      <c r="D157" s="11">
        <v>0.48</v>
      </c>
      <c r="E157" s="11">
        <v>0.34</v>
      </c>
      <c r="F157" s="11">
        <v>0.53816325055932768</v>
      </c>
      <c r="G157" s="148">
        <v>0.83166666666666667</v>
      </c>
      <c r="H157" s="148">
        <v>1.4</v>
      </c>
      <c r="I157" s="11">
        <v>0.39</v>
      </c>
      <c r="J157" s="11">
        <v>0.44</v>
      </c>
      <c r="K157" s="11">
        <v>0.36</v>
      </c>
      <c r="L157" s="11">
        <v>0.48</v>
      </c>
      <c r="M157" s="148">
        <v>0.5</v>
      </c>
      <c r="N157" s="11">
        <v>0.43</v>
      </c>
      <c r="O157" s="149">
        <v>0.42</v>
      </c>
      <c r="P157" s="148">
        <v>0.5</v>
      </c>
      <c r="Q157" s="11">
        <v>0.33</v>
      </c>
      <c r="R157" s="11">
        <v>0.4</v>
      </c>
      <c r="S157" s="11">
        <v>0.30993074130402198</v>
      </c>
      <c r="T157" s="11">
        <v>0.265625</v>
      </c>
      <c r="U157" s="148" t="s">
        <v>107</v>
      </c>
      <c r="V157" s="148" t="s">
        <v>107</v>
      </c>
      <c r="W157" s="11">
        <v>0.39</v>
      </c>
      <c r="X157" s="11">
        <v>0.37</v>
      </c>
      <c r="Y157" s="11">
        <v>0.5</v>
      </c>
      <c r="Z157" s="11">
        <v>0.46</v>
      </c>
      <c r="AA157" s="148">
        <v>0.69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278</v>
      </c>
      <c r="C158" s="12"/>
      <c r="D158" s="23">
        <v>0.49500000000000005</v>
      </c>
      <c r="E158" s="23">
        <v>0.40500000000000003</v>
      </c>
      <c r="F158" s="23">
        <v>0.54855042928095532</v>
      </c>
      <c r="G158" s="23">
        <v>0.83157777777777786</v>
      </c>
      <c r="H158" s="23">
        <v>1.2666666666666666</v>
      </c>
      <c r="I158" s="23">
        <v>0.37333333333333335</v>
      </c>
      <c r="J158" s="23">
        <v>0.42499999999999999</v>
      </c>
      <c r="K158" s="23">
        <v>0.3666666666666667</v>
      </c>
      <c r="L158" s="23">
        <v>0.47666666666666663</v>
      </c>
      <c r="M158" s="23">
        <v>0.51666666666666672</v>
      </c>
      <c r="N158" s="23">
        <v>0.37666666666666671</v>
      </c>
      <c r="O158" s="23">
        <v>0.375</v>
      </c>
      <c r="P158" s="23">
        <v>0.56666666666666665</v>
      </c>
      <c r="Q158" s="23">
        <v>0.34</v>
      </c>
      <c r="R158" s="23">
        <v>0.38999999999999996</v>
      </c>
      <c r="S158" s="23">
        <v>0.30045956844395799</v>
      </c>
      <c r="T158" s="23">
        <v>0.2846225</v>
      </c>
      <c r="U158" s="23" t="s">
        <v>775</v>
      </c>
      <c r="V158" s="23" t="s">
        <v>775</v>
      </c>
      <c r="W158" s="23">
        <v>0.39333333333333331</v>
      </c>
      <c r="X158" s="23">
        <v>0.35833333333333339</v>
      </c>
      <c r="Y158" s="23">
        <v>0.50666666666666671</v>
      </c>
      <c r="Z158" s="23">
        <v>0.4916666666666667</v>
      </c>
      <c r="AA158" s="23">
        <v>0.71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279</v>
      </c>
      <c r="C159" s="29"/>
      <c r="D159" s="11">
        <v>0.505</v>
      </c>
      <c r="E159" s="11">
        <v>0.41500000000000004</v>
      </c>
      <c r="F159" s="11">
        <v>0.55633601858088022</v>
      </c>
      <c r="G159" s="11">
        <v>0.83750000000000002</v>
      </c>
      <c r="H159" s="11">
        <v>1.3</v>
      </c>
      <c r="I159" s="11">
        <v>0.375</v>
      </c>
      <c r="J159" s="11">
        <v>0.42499999999999999</v>
      </c>
      <c r="K159" s="11">
        <v>0.36499999999999999</v>
      </c>
      <c r="L159" s="11">
        <v>0.47499999999999998</v>
      </c>
      <c r="M159" s="11">
        <v>0.5</v>
      </c>
      <c r="N159" s="11">
        <v>0.375</v>
      </c>
      <c r="O159" s="11">
        <v>0.36499999999999999</v>
      </c>
      <c r="P159" s="11">
        <v>0.5</v>
      </c>
      <c r="Q159" s="11">
        <v>0.34</v>
      </c>
      <c r="R159" s="11">
        <v>0.39500000000000002</v>
      </c>
      <c r="S159" s="11">
        <v>0.30312530959613848</v>
      </c>
      <c r="T159" s="11">
        <v>0.28615250000000003</v>
      </c>
      <c r="U159" s="11" t="s">
        <v>775</v>
      </c>
      <c r="V159" s="11" t="s">
        <v>775</v>
      </c>
      <c r="W159" s="11">
        <v>0.39500000000000002</v>
      </c>
      <c r="X159" s="11">
        <v>0.35499999999999998</v>
      </c>
      <c r="Y159" s="11">
        <v>0.505</v>
      </c>
      <c r="Z159" s="11">
        <v>0.495</v>
      </c>
      <c r="AA159" s="11">
        <v>0.70499999999999996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280</v>
      </c>
      <c r="C160" s="29"/>
      <c r="D160" s="24">
        <v>3.6193922141707725E-2</v>
      </c>
      <c r="E160" s="24">
        <v>3.728270376461449E-2</v>
      </c>
      <c r="F160" s="24">
        <v>1.8199385028244707E-2</v>
      </c>
      <c r="G160" s="24">
        <v>1.6681948549477282E-2</v>
      </c>
      <c r="H160" s="24">
        <v>0.10327955589886442</v>
      </c>
      <c r="I160" s="24">
        <v>2.1602468994692869E-2</v>
      </c>
      <c r="J160" s="24">
        <v>1.0488088481701525E-2</v>
      </c>
      <c r="K160" s="24">
        <v>1.9663841605003504E-2</v>
      </c>
      <c r="L160" s="24">
        <v>8.1649658092772665E-3</v>
      </c>
      <c r="M160" s="24">
        <v>4.0824829046386291E-2</v>
      </c>
      <c r="N160" s="24">
        <v>3.8815804341359041E-2</v>
      </c>
      <c r="O160" s="24">
        <v>2.3452078799117145E-2</v>
      </c>
      <c r="P160" s="24">
        <v>0.12110601416389978</v>
      </c>
      <c r="Q160" s="24">
        <v>6.3245553203367466E-3</v>
      </c>
      <c r="R160" s="24">
        <v>1.6733200530681513E-2</v>
      </c>
      <c r="S160" s="24">
        <v>1.9542231465412396E-2</v>
      </c>
      <c r="T160" s="24">
        <v>1.3617493436752583E-2</v>
      </c>
      <c r="U160" s="24" t="s">
        <v>775</v>
      </c>
      <c r="V160" s="24" t="s">
        <v>775</v>
      </c>
      <c r="W160" s="24">
        <v>1.2110601416389963E-2</v>
      </c>
      <c r="X160" s="24">
        <v>9.8319208025017604E-3</v>
      </c>
      <c r="Y160" s="24">
        <v>1.3662601021279476E-2</v>
      </c>
      <c r="Z160" s="24">
        <v>1.7224014243685082E-2</v>
      </c>
      <c r="AA160" s="24">
        <v>2.5298221281347028E-2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87</v>
      </c>
      <c r="C161" s="29"/>
      <c r="D161" s="13">
        <v>7.3119034629712573E-2</v>
      </c>
      <c r="E161" s="13">
        <v>9.2056058678060465E-2</v>
      </c>
      <c r="F161" s="13">
        <v>3.3177232314083899E-2</v>
      </c>
      <c r="G161" s="13">
        <v>2.0060599255136893E-2</v>
      </c>
      <c r="H161" s="13">
        <v>8.1536491499103497E-2</v>
      </c>
      <c r="I161" s="13">
        <v>5.7863756235784471E-2</v>
      </c>
      <c r="J161" s="13">
        <v>2.4677855251062412E-2</v>
      </c>
      <c r="K161" s="13">
        <v>5.362865892273682E-2</v>
      </c>
      <c r="L161" s="13">
        <v>1.712929890058168E-2</v>
      </c>
      <c r="M161" s="13">
        <v>7.9015798154296032E-2</v>
      </c>
      <c r="N161" s="13">
        <v>0.10305080798590895</v>
      </c>
      <c r="O161" s="13">
        <v>6.253887679764572E-2</v>
      </c>
      <c r="P161" s="13">
        <v>0.21371649558335257</v>
      </c>
      <c r="Q161" s="13">
        <v>1.8601633295108076E-2</v>
      </c>
      <c r="R161" s="13">
        <v>4.2905642386362859E-2</v>
      </c>
      <c r="S161" s="13">
        <v>6.5041135373451867E-2</v>
      </c>
      <c r="T161" s="13">
        <v>4.7844051108934055E-2</v>
      </c>
      <c r="U161" s="13" t="s">
        <v>775</v>
      </c>
      <c r="V161" s="13" t="s">
        <v>775</v>
      </c>
      <c r="W161" s="13">
        <v>3.0789664617940585E-2</v>
      </c>
      <c r="X161" s="13">
        <v>2.743791851860956E-2</v>
      </c>
      <c r="Y161" s="13">
        <v>2.6965659910420017E-2</v>
      </c>
      <c r="Z161" s="13">
        <v>3.5031893376986603E-2</v>
      </c>
      <c r="AA161" s="13">
        <v>3.5631297579362016E-2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281</v>
      </c>
      <c r="C162" s="29"/>
      <c r="D162" s="13">
        <v>0.21878925866128696</v>
      </c>
      <c r="E162" s="13">
        <v>-2.8087883680379955E-3</v>
      </c>
      <c r="F162" s="13">
        <v>0.35064115361952775</v>
      </c>
      <c r="G162" s="13">
        <v>1.0475112389837946</v>
      </c>
      <c r="H162" s="13">
        <v>2.1187873285608685</v>
      </c>
      <c r="I162" s="13">
        <v>-8.0778471582059752E-2</v>
      </c>
      <c r="J162" s="13">
        <v>4.6435222082922945E-2</v>
      </c>
      <c r="K162" s="13">
        <v>-9.7193141732380028E-2</v>
      </c>
      <c r="L162" s="13">
        <v>0.17364891574790575</v>
      </c>
      <c r="M162" s="13">
        <v>0.27213693664982808</v>
      </c>
      <c r="N162" s="13">
        <v>-7.2571136506899503E-2</v>
      </c>
      <c r="O162" s="13">
        <v>-7.6674804044479683E-2</v>
      </c>
      <c r="P162" s="13">
        <v>0.39524696277723081</v>
      </c>
      <c r="Q162" s="13">
        <v>-0.16285182233366147</v>
      </c>
      <c r="R162" s="13">
        <v>-3.974179620625895E-2</v>
      </c>
      <c r="S162" s="13">
        <v>-0.26020829357272379</v>
      </c>
      <c r="T162" s="13">
        <v>-0.29920233177106648</v>
      </c>
      <c r="U162" s="13" t="s">
        <v>775</v>
      </c>
      <c r="V162" s="13" t="s">
        <v>775</v>
      </c>
      <c r="W162" s="13">
        <v>-3.1534461131098701E-2</v>
      </c>
      <c r="X162" s="13">
        <v>-0.11771147942028037</v>
      </c>
      <c r="Y162" s="13">
        <v>0.24751493142434766</v>
      </c>
      <c r="Z162" s="13">
        <v>0.21058192358612682</v>
      </c>
      <c r="AA162" s="13">
        <v>0.74816237100911853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282</v>
      </c>
      <c r="C163" s="47"/>
      <c r="D163" s="45">
        <v>0.85</v>
      </c>
      <c r="E163" s="45">
        <v>0</v>
      </c>
      <c r="F163" s="45">
        <v>1.35</v>
      </c>
      <c r="G163" s="45">
        <v>4.01</v>
      </c>
      <c r="H163" s="45" t="s">
        <v>283</v>
      </c>
      <c r="I163" s="45">
        <v>0.3</v>
      </c>
      <c r="J163" s="45">
        <v>0.19</v>
      </c>
      <c r="K163" s="45">
        <v>0.36</v>
      </c>
      <c r="L163" s="45">
        <v>0.67</v>
      </c>
      <c r="M163" s="45" t="s">
        <v>283</v>
      </c>
      <c r="N163" s="45">
        <v>0.27</v>
      </c>
      <c r="O163" s="45">
        <v>0.28000000000000003</v>
      </c>
      <c r="P163" s="45" t="s">
        <v>283</v>
      </c>
      <c r="Q163" s="45">
        <v>0.61</v>
      </c>
      <c r="R163" s="45">
        <v>0.14000000000000001</v>
      </c>
      <c r="S163" s="45">
        <v>0.98</v>
      </c>
      <c r="T163" s="45">
        <v>1.1299999999999999</v>
      </c>
      <c r="U163" s="45">
        <v>0.89</v>
      </c>
      <c r="V163" s="45">
        <v>0.89</v>
      </c>
      <c r="W163" s="45">
        <v>0.11</v>
      </c>
      <c r="X163" s="45">
        <v>0.44</v>
      </c>
      <c r="Y163" s="45">
        <v>0.96</v>
      </c>
      <c r="Z163" s="45">
        <v>0.82</v>
      </c>
      <c r="AA163" s="45">
        <v>2.87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323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580</v>
      </c>
      <c r="BM166" s="28" t="s">
        <v>67</v>
      </c>
    </row>
    <row r="167" spans="1:65" ht="15">
      <c r="A167" s="25" t="s">
        <v>22</v>
      </c>
      <c r="B167" s="18" t="s">
        <v>116</v>
      </c>
      <c r="C167" s="15" t="s">
        <v>117</v>
      </c>
      <c r="D167" s="16" t="s">
        <v>243</v>
      </c>
      <c r="E167" s="17" t="s">
        <v>243</v>
      </c>
      <c r="F167" s="17" t="s">
        <v>243</v>
      </c>
      <c r="G167" s="17" t="s">
        <v>243</v>
      </c>
      <c r="H167" s="17" t="s">
        <v>243</v>
      </c>
      <c r="I167" s="17" t="s">
        <v>243</v>
      </c>
      <c r="J167" s="17" t="s">
        <v>243</v>
      </c>
      <c r="K167" s="17" t="s">
        <v>243</v>
      </c>
      <c r="L167" s="17" t="s">
        <v>243</v>
      </c>
      <c r="M167" s="17" t="s">
        <v>243</v>
      </c>
      <c r="N167" s="17" t="s">
        <v>243</v>
      </c>
      <c r="O167" s="17" t="s">
        <v>243</v>
      </c>
      <c r="P167" s="17" t="s">
        <v>243</v>
      </c>
      <c r="Q167" s="17" t="s">
        <v>243</v>
      </c>
      <c r="R167" s="17" t="s">
        <v>243</v>
      </c>
      <c r="S167" s="17" t="s">
        <v>243</v>
      </c>
      <c r="T167" s="17" t="s">
        <v>243</v>
      </c>
      <c r="U167" s="17" t="s">
        <v>243</v>
      </c>
      <c r="V167" s="17" t="s">
        <v>243</v>
      </c>
      <c r="W167" s="15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244</v>
      </c>
      <c r="C168" s="9" t="s">
        <v>244</v>
      </c>
      <c r="D168" s="151" t="s">
        <v>247</v>
      </c>
      <c r="E168" s="152" t="s">
        <v>248</v>
      </c>
      <c r="F168" s="152" t="s">
        <v>251</v>
      </c>
      <c r="G168" s="152" t="s">
        <v>252</v>
      </c>
      <c r="H168" s="152" t="s">
        <v>253</v>
      </c>
      <c r="I168" s="152" t="s">
        <v>254</v>
      </c>
      <c r="J168" s="152" t="s">
        <v>256</v>
      </c>
      <c r="K168" s="152" t="s">
        <v>257</v>
      </c>
      <c r="L168" s="152" t="s">
        <v>259</v>
      </c>
      <c r="M168" s="152" t="s">
        <v>260</v>
      </c>
      <c r="N168" s="152" t="s">
        <v>261</v>
      </c>
      <c r="O168" s="152" t="s">
        <v>262</v>
      </c>
      <c r="P168" s="152" t="s">
        <v>263</v>
      </c>
      <c r="Q168" s="152" t="s">
        <v>264</v>
      </c>
      <c r="R168" s="152" t="s">
        <v>266</v>
      </c>
      <c r="S168" s="152" t="s">
        <v>269</v>
      </c>
      <c r="T168" s="152" t="s">
        <v>270</v>
      </c>
      <c r="U168" s="152" t="s">
        <v>271</v>
      </c>
      <c r="V168" s="152" t="s">
        <v>272</v>
      </c>
      <c r="W168" s="15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285</v>
      </c>
      <c r="E169" s="11" t="s">
        <v>285</v>
      </c>
      <c r="F169" s="11" t="s">
        <v>287</v>
      </c>
      <c r="G169" s="11" t="s">
        <v>285</v>
      </c>
      <c r="H169" s="11" t="s">
        <v>287</v>
      </c>
      <c r="I169" s="11" t="s">
        <v>285</v>
      </c>
      <c r="J169" s="11" t="s">
        <v>287</v>
      </c>
      <c r="K169" s="11" t="s">
        <v>287</v>
      </c>
      <c r="L169" s="11" t="s">
        <v>285</v>
      </c>
      <c r="M169" s="11" t="s">
        <v>285</v>
      </c>
      <c r="N169" s="11" t="s">
        <v>285</v>
      </c>
      <c r="O169" s="11" t="s">
        <v>285</v>
      </c>
      <c r="P169" s="11" t="s">
        <v>285</v>
      </c>
      <c r="Q169" s="11" t="s">
        <v>287</v>
      </c>
      <c r="R169" s="11" t="s">
        <v>285</v>
      </c>
      <c r="S169" s="11" t="s">
        <v>287</v>
      </c>
      <c r="T169" s="11" t="s">
        <v>287</v>
      </c>
      <c r="U169" s="11" t="s">
        <v>285</v>
      </c>
      <c r="V169" s="11" t="s">
        <v>285</v>
      </c>
      <c r="W169" s="15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 t="s">
        <v>123</v>
      </c>
      <c r="E170" s="26" t="s">
        <v>318</v>
      </c>
      <c r="F170" s="26" t="s">
        <v>317</v>
      </c>
      <c r="G170" s="26" t="s">
        <v>320</v>
      </c>
      <c r="H170" s="26" t="s">
        <v>319</v>
      </c>
      <c r="I170" s="26" t="s">
        <v>317</v>
      </c>
      <c r="J170" s="26" t="s">
        <v>320</v>
      </c>
      <c r="K170" s="26" t="s">
        <v>320</v>
      </c>
      <c r="L170" s="26" t="s">
        <v>317</v>
      </c>
      <c r="M170" s="26" t="s">
        <v>317</v>
      </c>
      <c r="N170" s="26" t="s">
        <v>317</v>
      </c>
      <c r="O170" s="26" t="s">
        <v>317</v>
      </c>
      <c r="P170" s="26" t="s">
        <v>317</v>
      </c>
      <c r="Q170" s="26" t="s">
        <v>319</v>
      </c>
      <c r="R170" s="26" t="s">
        <v>318</v>
      </c>
      <c r="S170" s="26" t="s">
        <v>320</v>
      </c>
      <c r="T170" s="26" t="s">
        <v>317</v>
      </c>
      <c r="U170" s="26" t="s">
        <v>320</v>
      </c>
      <c r="V170" s="26" t="s">
        <v>123</v>
      </c>
      <c r="W170" s="15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1">
        <v>73.965999999999994</v>
      </c>
      <c r="E171" s="211">
        <v>75.100310573446848</v>
      </c>
      <c r="F171" s="211">
        <v>66.400000000000006</v>
      </c>
      <c r="G171" s="211">
        <v>74.239999999999995</v>
      </c>
      <c r="H171" s="211">
        <v>82.7</v>
      </c>
      <c r="I171" s="212">
        <v>104.09898573904999</v>
      </c>
      <c r="J171" s="211">
        <v>78.8</v>
      </c>
      <c r="K171" s="211">
        <v>71</v>
      </c>
      <c r="L171" s="211">
        <v>70.5</v>
      </c>
      <c r="M171" s="211">
        <v>71.099999999999994</v>
      </c>
      <c r="N171" s="211">
        <v>79.400000000000006</v>
      </c>
      <c r="O171" s="211">
        <v>70</v>
      </c>
      <c r="P171" s="211">
        <v>71.2</v>
      </c>
      <c r="Q171" s="211">
        <v>85.830425983154981</v>
      </c>
      <c r="R171" s="211">
        <v>72.38</v>
      </c>
      <c r="S171" s="212">
        <v>58.31</v>
      </c>
      <c r="T171" s="211">
        <v>75.69</v>
      </c>
      <c r="U171" s="211">
        <v>76.42</v>
      </c>
      <c r="V171" s="211">
        <v>73.67</v>
      </c>
      <c r="W171" s="213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1</v>
      </c>
    </row>
    <row r="172" spans="1:65">
      <c r="A172" s="30"/>
      <c r="B172" s="19">
        <v>1</v>
      </c>
      <c r="C172" s="9">
        <v>2</v>
      </c>
      <c r="D172" s="216">
        <v>73.771000000000001</v>
      </c>
      <c r="E172" s="216">
        <v>74.709209795171716</v>
      </c>
      <c r="F172" s="216">
        <v>63.6</v>
      </c>
      <c r="G172" s="216">
        <v>80.319999999999993</v>
      </c>
      <c r="H172" s="216">
        <v>84.2</v>
      </c>
      <c r="I172" s="218">
        <v>99.458001669562606</v>
      </c>
      <c r="J172" s="217">
        <v>74.2</v>
      </c>
      <c r="K172" s="216">
        <v>70</v>
      </c>
      <c r="L172" s="216">
        <v>76.3</v>
      </c>
      <c r="M172" s="216">
        <v>73.900000000000006</v>
      </c>
      <c r="N172" s="216">
        <v>79.400000000000006</v>
      </c>
      <c r="O172" s="216">
        <v>65.8</v>
      </c>
      <c r="P172" s="216">
        <v>70.8</v>
      </c>
      <c r="Q172" s="216">
        <v>84.603277431750001</v>
      </c>
      <c r="R172" s="216">
        <v>73.599999999999994</v>
      </c>
      <c r="S172" s="218">
        <v>58.46</v>
      </c>
      <c r="T172" s="216">
        <v>76.64</v>
      </c>
      <c r="U172" s="216">
        <v>76.28</v>
      </c>
      <c r="V172" s="216">
        <v>70.2</v>
      </c>
      <c r="W172" s="213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37</v>
      </c>
    </row>
    <row r="173" spans="1:65">
      <c r="A173" s="30"/>
      <c r="B173" s="19">
        <v>1</v>
      </c>
      <c r="C173" s="9">
        <v>3</v>
      </c>
      <c r="D173" s="216">
        <v>73.531999999999996</v>
      </c>
      <c r="E173" s="216">
        <v>73.639955261389304</v>
      </c>
      <c r="F173" s="216">
        <v>65.599999999999994</v>
      </c>
      <c r="G173" s="216">
        <v>76.53</v>
      </c>
      <c r="H173" s="216">
        <v>82.6</v>
      </c>
      <c r="I173" s="218">
        <v>100.2969743360858</v>
      </c>
      <c r="J173" s="216">
        <v>78.900000000000006</v>
      </c>
      <c r="K173" s="216">
        <v>70</v>
      </c>
      <c r="L173" s="216">
        <v>66.7</v>
      </c>
      <c r="M173" s="216">
        <v>70.8</v>
      </c>
      <c r="N173" s="216">
        <v>83</v>
      </c>
      <c r="O173" s="216">
        <v>68.099999999999994</v>
      </c>
      <c r="P173" s="216">
        <v>69.7</v>
      </c>
      <c r="Q173" s="216">
        <v>84.029576153249991</v>
      </c>
      <c r="R173" s="216">
        <v>73</v>
      </c>
      <c r="S173" s="218">
        <v>59.03</v>
      </c>
      <c r="T173" s="216">
        <v>76.95</v>
      </c>
      <c r="U173" s="216">
        <v>75.38</v>
      </c>
      <c r="V173" s="216">
        <v>71.39</v>
      </c>
      <c r="W173" s="213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16</v>
      </c>
    </row>
    <row r="174" spans="1:65">
      <c r="A174" s="30"/>
      <c r="B174" s="19">
        <v>1</v>
      </c>
      <c r="C174" s="9">
        <v>4</v>
      </c>
      <c r="D174" s="216">
        <v>73.744</v>
      </c>
      <c r="E174" s="216">
        <v>75.523787696910517</v>
      </c>
      <c r="F174" s="216">
        <v>64.599999999999994</v>
      </c>
      <c r="G174" s="216">
        <v>76.38</v>
      </c>
      <c r="H174" s="216">
        <v>83.2</v>
      </c>
      <c r="I174" s="218">
        <v>99.931245607148597</v>
      </c>
      <c r="J174" s="216">
        <v>78.400000000000006</v>
      </c>
      <c r="K174" s="216">
        <v>69</v>
      </c>
      <c r="L174" s="216">
        <v>74.8</v>
      </c>
      <c r="M174" s="216">
        <v>73.7</v>
      </c>
      <c r="N174" s="216">
        <v>85.4</v>
      </c>
      <c r="O174" s="216">
        <v>67.3</v>
      </c>
      <c r="P174" s="216">
        <v>74.599999999999994</v>
      </c>
      <c r="Q174" s="216">
        <v>84.917123502750002</v>
      </c>
      <c r="R174" s="216">
        <v>71.11</v>
      </c>
      <c r="S174" s="218">
        <v>60.67</v>
      </c>
      <c r="T174" s="216">
        <v>78.92</v>
      </c>
      <c r="U174" s="216">
        <v>76.239999999999995</v>
      </c>
      <c r="V174" s="216">
        <v>70.62</v>
      </c>
      <c r="W174" s="213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74.694140533671202</v>
      </c>
    </row>
    <row r="175" spans="1:65">
      <c r="A175" s="30"/>
      <c r="B175" s="19">
        <v>1</v>
      </c>
      <c r="C175" s="9">
        <v>5</v>
      </c>
      <c r="D175" s="216">
        <v>74.119</v>
      </c>
      <c r="E175" s="216">
        <v>74.306814099343001</v>
      </c>
      <c r="F175" s="216">
        <v>64.599999999999994</v>
      </c>
      <c r="G175" s="216">
        <v>77.709999999999994</v>
      </c>
      <c r="H175" s="217">
        <v>86.3</v>
      </c>
      <c r="I175" s="218">
        <v>103.0339427991936</v>
      </c>
      <c r="J175" s="216">
        <v>80.2</v>
      </c>
      <c r="K175" s="216">
        <v>70</v>
      </c>
      <c r="L175" s="216">
        <v>70.5</v>
      </c>
      <c r="M175" s="216">
        <v>72.3</v>
      </c>
      <c r="N175" s="216">
        <v>76.099999999999994</v>
      </c>
      <c r="O175" s="216">
        <v>69.400000000000006</v>
      </c>
      <c r="P175" s="216">
        <v>70.5</v>
      </c>
      <c r="Q175" s="216">
        <v>85.598643705750007</v>
      </c>
      <c r="R175" s="216">
        <v>72.88</v>
      </c>
      <c r="S175" s="218">
        <v>58.61</v>
      </c>
      <c r="T175" s="216">
        <v>78.08</v>
      </c>
      <c r="U175" s="216">
        <v>75.77</v>
      </c>
      <c r="V175" s="216">
        <v>74.33</v>
      </c>
      <c r="W175" s="213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78</v>
      </c>
    </row>
    <row r="176" spans="1:65">
      <c r="A176" s="30"/>
      <c r="B176" s="19">
        <v>1</v>
      </c>
      <c r="C176" s="9">
        <v>6</v>
      </c>
      <c r="D176" s="216">
        <v>73.081000000000003</v>
      </c>
      <c r="E176" s="216">
        <v>75.276669253024068</v>
      </c>
      <c r="F176" s="216">
        <v>65.099999999999994</v>
      </c>
      <c r="G176" s="216">
        <v>79.33</v>
      </c>
      <c r="H176" s="216">
        <v>81.900000000000006</v>
      </c>
      <c r="I176" s="218">
        <v>102.132297846806</v>
      </c>
      <c r="J176" s="216">
        <v>80.3</v>
      </c>
      <c r="K176" s="216">
        <v>70</v>
      </c>
      <c r="L176" s="216">
        <v>69.2</v>
      </c>
      <c r="M176" s="216">
        <v>72.5</v>
      </c>
      <c r="N176" s="216">
        <v>79</v>
      </c>
      <c r="O176" s="216">
        <v>67.8</v>
      </c>
      <c r="P176" s="216">
        <v>72.599999999999994</v>
      </c>
      <c r="Q176" s="216">
        <v>83.983540978522498</v>
      </c>
      <c r="R176" s="216">
        <v>72.13</v>
      </c>
      <c r="S176" s="218">
        <v>60.26</v>
      </c>
      <c r="T176" s="216">
        <v>77.72</v>
      </c>
      <c r="U176" s="216">
        <v>74.16</v>
      </c>
      <c r="V176" s="216">
        <v>75.260000000000005</v>
      </c>
      <c r="W176" s="213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30"/>
      <c r="B177" s="20" t="s">
        <v>278</v>
      </c>
      <c r="C177" s="12"/>
      <c r="D177" s="220">
        <v>73.702166666666685</v>
      </c>
      <c r="E177" s="220">
        <v>74.759457779880918</v>
      </c>
      <c r="F177" s="220">
        <v>64.983333333333334</v>
      </c>
      <c r="G177" s="220">
        <v>77.418333333333337</v>
      </c>
      <c r="H177" s="220">
        <v>83.483333333333334</v>
      </c>
      <c r="I177" s="220">
        <v>101.4919079996411</v>
      </c>
      <c r="J177" s="220">
        <v>78.466666666666669</v>
      </c>
      <c r="K177" s="220">
        <v>70</v>
      </c>
      <c r="L177" s="220">
        <v>71.333333333333329</v>
      </c>
      <c r="M177" s="220">
        <v>72.38333333333334</v>
      </c>
      <c r="N177" s="220">
        <v>80.38333333333334</v>
      </c>
      <c r="O177" s="220">
        <v>68.066666666666677</v>
      </c>
      <c r="P177" s="220">
        <v>71.566666666666663</v>
      </c>
      <c r="Q177" s="220">
        <v>84.827097959196252</v>
      </c>
      <c r="R177" s="220">
        <v>72.516666666666666</v>
      </c>
      <c r="S177" s="220">
        <v>59.223333333333336</v>
      </c>
      <c r="T177" s="220">
        <v>77.333333333333329</v>
      </c>
      <c r="U177" s="220">
        <v>75.708333333333329</v>
      </c>
      <c r="V177" s="220">
        <v>72.578333333333333</v>
      </c>
      <c r="W177" s="213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30"/>
      <c r="B178" s="3" t="s">
        <v>279</v>
      </c>
      <c r="C178" s="29"/>
      <c r="D178" s="216">
        <v>73.757499999999993</v>
      </c>
      <c r="E178" s="216">
        <v>74.904760184309282</v>
      </c>
      <c r="F178" s="216">
        <v>64.849999999999994</v>
      </c>
      <c r="G178" s="216">
        <v>77.12</v>
      </c>
      <c r="H178" s="216">
        <v>82.95</v>
      </c>
      <c r="I178" s="216">
        <v>101.2146360914459</v>
      </c>
      <c r="J178" s="216">
        <v>78.849999999999994</v>
      </c>
      <c r="K178" s="216">
        <v>70</v>
      </c>
      <c r="L178" s="216">
        <v>70.5</v>
      </c>
      <c r="M178" s="216">
        <v>72.400000000000006</v>
      </c>
      <c r="N178" s="216">
        <v>79.400000000000006</v>
      </c>
      <c r="O178" s="216">
        <v>67.949999999999989</v>
      </c>
      <c r="P178" s="216">
        <v>71</v>
      </c>
      <c r="Q178" s="216">
        <v>84.760200467250002</v>
      </c>
      <c r="R178" s="216">
        <v>72.63</v>
      </c>
      <c r="S178" s="216">
        <v>58.82</v>
      </c>
      <c r="T178" s="216">
        <v>77.335000000000008</v>
      </c>
      <c r="U178" s="216">
        <v>76.004999999999995</v>
      </c>
      <c r="V178" s="216">
        <v>72.53</v>
      </c>
      <c r="W178" s="213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30"/>
      <c r="B179" s="3" t="s">
        <v>280</v>
      </c>
      <c r="C179" s="29"/>
      <c r="D179" s="222">
        <v>0.36459589502168765</v>
      </c>
      <c r="E179" s="222">
        <v>0.69693408688431868</v>
      </c>
      <c r="F179" s="222">
        <v>0.96003472159431258</v>
      </c>
      <c r="G179" s="222">
        <v>2.1967377327907549</v>
      </c>
      <c r="H179" s="222">
        <v>1.5765997166898962</v>
      </c>
      <c r="I179" s="222">
        <v>1.8753737409847491</v>
      </c>
      <c r="J179" s="222">
        <v>2.230396078427924</v>
      </c>
      <c r="K179" s="222">
        <v>0.63245553203367588</v>
      </c>
      <c r="L179" s="222">
        <v>3.5803165595609907</v>
      </c>
      <c r="M179" s="222">
        <v>1.2812754062521752</v>
      </c>
      <c r="N179" s="222">
        <v>3.292668623877399</v>
      </c>
      <c r="O179" s="222">
        <v>1.5042162965034895</v>
      </c>
      <c r="P179" s="222">
        <v>1.7671068633975298</v>
      </c>
      <c r="Q179" s="222">
        <v>0.77560036104785191</v>
      </c>
      <c r="R179" s="222">
        <v>0.85861904629856944</v>
      </c>
      <c r="S179" s="222">
        <v>0.99979331197336274</v>
      </c>
      <c r="T179" s="222">
        <v>1.1447911017590362</v>
      </c>
      <c r="U179" s="222">
        <v>0.85145561638095324</v>
      </c>
      <c r="V179" s="222">
        <v>2.1144778709333103</v>
      </c>
      <c r="W179" s="223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25"/>
    </row>
    <row r="180" spans="1:65">
      <c r="A180" s="30"/>
      <c r="B180" s="3" t="s">
        <v>87</v>
      </c>
      <c r="C180" s="29"/>
      <c r="D180" s="13">
        <v>4.94688163878069E-3</v>
      </c>
      <c r="E180" s="13">
        <v>9.3223534196348306E-3</v>
      </c>
      <c r="F180" s="13">
        <v>1.4773553038127406E-2</v>
      </c>
      <c r="G180" s="13">
        <v>2.8374903439634301E-2</v>
      </c>
      <c r="H180" s="13">
        <v>1.8885203234456732E-2</v>
      </c>
      <c r="I180" s="13">
        <v>1.8478061728737831E-2</v>
      </c>
      <c r="J180" s="13">
        <v>2.842475885846972E-2</v>
      </c>
      <c r="K180" s="13">
        <v>9.0350790290525118E-3</v>
      </c>
      <c r="L180" s="13">
        <v>5.0191353638705478E-2</v>
      </c>
      <c r="M180" s="13">
        <v>1.7701248992661872E-2</v>
      </c>
      <c r="N180" s="13">
        <v>4.0962081159577841E-2</v>
      </c>
      <c r="O180" s="13">
        <v>2.2099162044615418E-2</v>
      </c>
      <c r="P180" s="13">
        <v>2.4691758687436373E-2</v>
      </c>
      <c r="Q180" s="13">
        <v>9.1433089155181658E-3</v>
      </c>
      <c r="R180" s="13">
        <v>1.1840299420343408E-2</v>
      </c>
      <c r="S180" s="13">
        <v>1.6881746698486452E-2</v>
      </c>
      <c r="T180" s="13">
        <v>1.4803333212401331E-2</v>
      </c>
      <c r="U180" s="13">
        <v>1.1246524377073682E-2</v>
      </c>
      <c r="V180" s="13">
        <v>2.9133734185132987E-2</v>
      </c>
      <c r="W180" s="15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281</v>
      </c>
      <c r="C181" s="29"/>
      <c r="D181" s="13">
        <v>-1.3280477690982284E-2</v>
      </c>
      <c r="E181" s="13">
        <v>8.7446278574243586E-4</v>
      </c>
      <c r="F181" s="13">
        <v>-0.13000761680844775</v>
      </c>
      <c r="G181" s="13">
        <v>3.6471305248289232E-2</v>
      </c>
      <c r="H181" s="13">
        <v>0.1176691067982778</v>
      </c>
      <c r="I181" s="13">
        <v>0.35876666194304474</v>
      </c>
      <c r="J181" s="13">
        <v>5.0506319586003601E-2</v>
      </c>
      <c r="K181" s="13">
        <v>-6.2844829596173546E-2</v>
      </c>
      <c r="L181" s="13">
        <v>-4.4994254921814969E-2</v>
      </c>
      <c r="M181" s="13">
        <v>-3.0936927365757372E-2</v>
      </c>
      <c r="N181" s="13">
        <v>7.616652068039409E-2</v>
      </c>
      <c r="O181" s="13">
        <v>-8.8728162873993321E-2</v>
      </c>
      <c r="P181" s="13">
        <v>-4.1870404353802182E-2</v>
      </c>
      <c r="Q181" s="13">
        <v>0.13565933489732362</v>
      </c>
      <c r="R181" s="13">
        <v>-2.9151869898321636E-2</v>
      </c>
      <c r="S181" s="13">
        <v>-0.20712209940167681</v>
      </c>
      <c r="T181" s="13">
        <v>3.5333331112798794E-2</v>
      </c>
      <c r="U181" s="13">
        <v>1.3577943228424205E-2</v>
      </c>
      <c r="V181" s="13">
        <v>-2.832628081963251E-2</v>
      </c>
      <c r="W181" s="15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282</v>
      </c>
      <c r="C182" s="47"/>
      <c r="D182" s="45">
        <v>0</v>
      </c>
      <c r="E182" s="45">
        <v>0.19</v>
      </c>
      <c r="F182" s="45">
        <v>1.59</v>
      </c>
      <c r="G182" s="45">
        <v>0.68</v>
      </c>
      <c r="H182" s="45">
        <v>1.78</v>
      </c>
      <c r="I182" s="45">
        <v>5.0599999999999996</v>
      </c>
      <c r="J182" s="45">
        <v>0.87</v>
      </c>
      <c r="K182" s="45">
        <v>0.67</v>
      </c>
      <c r="L182" s="45">
        <v>0.43</v>
      </c>
      <c r="M182" s="45">
        <v>0.24</v>
      </c>
      <c r="N182" s="45">
        <v>1.22</v>
      </c>
      <c r="O182" s="45">
        <v>1.03</v>
      </c>
      <c r="P182" s="45">
        <v>0.39</v>
      </c>
      <c r="Q182" s="45">
        <v>2.0299999999999998</v>
      </c>
      <c r="R182" s="45">
        <v>0.22</v>
      </c>
      <c r="S182" s="45">
        <v>2.64</v>
      </c>
      <c r="T182" s="45">
        <v>0.66</v>
      </c>
      <c r="U182" s="45">
        <v>0.37</v>
      </c>
      <c r="V182" s="45">
        <v>0.2</v>
      </c>
      <c r="W182" s="15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BM183" s="55"/>
    </row>
    <row r="184" spans="1:65" ht="15">
      <c r="B184" s="8" t="s">
        <v>581</v>
      </c>
      <c r="BM184" s="28" t="s">
        <v>67</v>
      </c>
    </row>
    <row r="185" spans="1:65" ht="15">
      <c r="A185" s="25" t="s">
        <v>25</v>
      </c>
      <c r="B185" s="18" t="s">
        <v>116</v>
      </c>
      <c r="C185" s="15" t="s">
        <v>117</v>
      </c>
      <c r="D185" s="16" t="s">
        <v>243</v>
      </c>
      <c r="E185" s="17" t="s">
        <v>243</v>
      </c>
      <c r="F185" s="17" t="s">
        <v>243</v>
      </c>
      <c r="G185" s="17" t="s">
        <v>243</v>
      </c>
      <c r="H185" s="17" t="s">
        <v>243</v>
      </c>
      <c r="I185" s="17" t="s">
        <v>243</v>
      </c>
      <c r="J185" s="17" t="s">
        <v>243</v>
      </c>
      <c r="K185" s="17" t="s">
        <v>243</v>
      </c>
      <c r="L185" s="17" t="s">
        <v>243</v>
      </c>
      <c r="M185" s="17" t="s">
        <v>243</v>
      </c>
      <c r="N185" s="17" t="s">
        <v>243</v>
      </c>
      <c r="O185" s="17" t="s">
        <v>243</v>
      </c>
      <c r="P185" s="17" t="s">
        <v>243</v>
      </c>
      <c r="Q185" s="17" t="s">
        <v>243</v>
      </c>
      <c r="R185" s="17" t="s">
        <v>243</v>
      </c>
      <c r="S185" s="17" t="s">
        <v>243</v>
      </c>
      <c r="T185" s="17" t="s">
        <v>243</v>
      </c>
      <c r="U185" s="17" t="s">
        <v>243</v>
      </c>
      <c r="V185" s="17" t="s">
        <v>243</v>
      </c>
      <c r="W185" s="17" t="s">
        <v>243</v>
      </c>
      <c r="X185" s="17" t="s">
        <v>243</v>
      </c>
      <c r="Y185" s="17" t="s">
        <v>243</v>
      </c>
      <c r="Z185" s="17" t="s">
        <v>243</v>
      </c>
      <c r="AA185" s="17" t="s">
        <v>243</v>
      </c>
      <c r="AB185" s="17" t="s">
        <v>243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244</v>
      </c>
      <c r="C186" s="9" t="s">
        <v>244</v>
      </c>
      <c r="D186" s="151" t="s">
        <v>246</v>
      </c>
      <c r="E186" s="152" t="s">
        <v>247</v>
      </c>
      <c r="F186" s="152" t="s">
        <v>248</v>
      </c>
      <c r="G186" s="152" t="s">
        <v>249</v>
      </c>
      <c r="H186" s="152" t="s">
        <v>250</v>
      </c>
      <c r="I186" s="152" t="s">
        <v>251</v>
      </c>
      <c r="J186" s="152" t="s">
        <v>252</v>
      </c>
      <c r="K186" s="152" t="s">
        <v>253</v>
      </c>
      <c r="L186" s="152" t="s">
        <v>254</v>
      </c>
      <c r="M186" s="152" t="s">
        <v>256</v>
      </c>
      <c r="N186" s="152" t="s">
        <v>257</v>
      </c>
      <c r="O186" s="152" t="s">
        <v>259</v>
      </c>
      <c r="P186" s="152" t="s">
        <v>260</v>
      </c>
      <c r="Q186" s="152" t="s">
        <v>261</v>
      </c>
      <c r="R186" s="152" t="s">
        <v>262</v>
      </c>
      <c r="S186" s="152" t="s">
        <v>263</v>
      </c>
      <c r="T186" s="152" t="s">
        <v>264</v>
      </c>
      <c r="U186" s="152" t="s">
        <v>265</v>
      </c>
      <c r="V186" s="152" t="s">
        <v>266</v>
      </c>
      <c r="W186" s="152" t="s">
        <v>267</v>
      </c>
      <c r="X186" s="152" t="s">
        <v>268</v>
      </c>
      <c r="Y186" s="152" t="s">
        <v>269</v>
      </c>
      <c r="Z186" s="152" t="s">
        <v>270</v>
      </c>
      <c r="AA186" s="152" t="s">
        <v>271</v>
      </c>
      <c r="AB186" s="152" t="s">
        <v>272</v>
      </c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285</v>
      </c>
      <c r="E187" s="11" t="s">
        <v>285</v>
      </c>
      <c r="F187" s="11" t="s">
        <v>285</v>
      </c>
      <c r="G187" s="11" t="s">
        <v>316</v>
      </c>
      <c r="H187" s="11" t="s">
        <v>316</v>
      </c>
      <c r="I187" s="11" t="s">
        <v>287</v>
      </c>
      <c r="J187" s="11" t="s">
        <v>285</v>
      </c>
      <c r="K187" s="11" t="s">
        <v>287</v>
      </c>
      <c r="L187" s="11" t="s">
        <v>316</v>
      </c>
      <c r="M187" s="11" t="s">
        <v>287</v>
      </c>
      <c r="N187" s="11" t="s">
        <v>287</v>
      </c>
      <c r="O187" s="11" t="s">
        <v>285</v>
      </c>
      <c r="P187" s="11" t="s">
        <v>316</v>
      </c>
      <c r="Q187" s="11" t="s">
        <v>316</v>
      </c>
      <c r="R187" s="11" t="s">
        <v>316</v>
      </c>
      <c r="S187" s="11" t="s">
        <v>285</v>
      </c>
      <c r="T187" s="11" t="s">
        <v>287</v>
      </c>
      <c r="U187" s="11" t="s">
        <v>287</v>
      </c>
      <c r="V187" s="11" t="s">
        <v>287</v>
      </c>
      <c r="W187" s="11" t="s">
        <v>316</v>
      </c>
      <c r="X187" s="11" t="s">
        <v>285</v>
      </c>
      <c r="Y187" s="11" t="s">
        <v>287</v>
      </c>
      <c r="Z187" s="11" t="s">
        <v>287</v>
      </c>
      <c r="AA187" s="11" t="s">
        <v>285</v>
      </c>
      <c r="AB187" s="11" t="s">
        <v>285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317</v>
      </c>
      <c r="E188" s="26" t="s">
        <v>123</v>
      </c>
      <c r="F188" s="26" t="s">
        <v>318</v>
      </c>
      <c r="G188" s="26" t="s">
        <v>317</v>
      </c>
      <c r="H188" s="26" t="s">
        <v>319</v>
      </c>
      <c r="I188" s="26" t="s">
        <v>317</v>
      </c>
      <c r="J188" s="26" t="s">
        <v>320</v>
      </c>
      <c r="K188" s="26" t="s">
        <v>319</v>
      </c>
      <c r="L188" s="26" t="s">
        <v>317</v>
      </c>
      <c r="M188" s="26" t="s">
        <v>320</v>
      </c>
      <c r="N188" s="26" t="s">
        <v>320</v>
      </c>
      <c r="O188" s="26" t="s">
        <v>317</v>
      </c>
      <c r="P188" s="26" t="s">
        <v>319</v>
      </c>
      <c r="Q188" s="26" t="s">
        <v>319</v>
      </c>
      <c r="R188" s="26" t="s">
        <v>319</v>
      </c>
      <c r="S188" s="26" t="s">
        <v>317</v>
      </c>
      <c r="T188" s="26" t="s">
        <v>319</v>
      </c>
      <c r="U188" s="26" t="s">
        <v>288</v>
      </c>
      <c r="V188" s="26" t="s">
        <v>318</v>
      </c>
      <c r="W188" s="26" t="s">
        <v>320</v>
      </c>
      <c r="X188" s="26" t="s">
        <v>288</v>
      </c>
      <c r="Y188" s="26" t="s">
        <v>320</v>
      </c>
      <c r="Z188" s="26" t="s">
        <v>317</v>
      </c>
      <c r="AA188" s="26" t="s">
        <v>320</v>
      </c>
      <c r="AB188" s="26" t="s">
        <v>321</v>
      </c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8">
        <v>1</v>
      </c>
      <c r="C189" s="14">
        <v>1</v>
      </c>
      <c r="D189" s="212">
        <v>208.9</v>
      </c>
      <c r="E189" s="211">
        <v>250.99999999999997</v>
      </c>
      <c r="F189" s="211">
        <v>235.31191733600468</v>
      </c>
      <c r="G189" s="212">
        <v>200.88933333333333</v>
      </c>
      <c r="H189" s="211">
        <v>248.20000000000002</v>
      </c>
      <c r="I189" s="211">
        <v>241</v>
      </c>
      <c r="J189" s="211">
        <v>240</v>
      </c>
      <c r="K189" s="211">
        <v>230</v>
      </c>
      <c r="L189" s="212">
        <v>204.0754</v>
      </c>
      <c r="M189" s="211">
        <v>245</v>
      </c>
      <c r="N189" s="211">
        <v>237</v>
      </c>
      <c r="O189" s="211">
        <v>236</v>
      </c>
      <c r="P189" s="211">
        <v>248.99999999999997</v>
      </c>
      <c r="Q189" s="211">
        <v>244</v>
      </c>
      <c r="R189" s="211">
        <v>243</v>
      </c>
      <c r="S189" s="211">
        <v>242</v>
      </c>
      <c r="T189" s="211">
        <v>243.74525598059199</v>
      </c>
      <c r="U189" s="221">
        <v>272.00080000000003</v>
      </c>
      <c r="V189" s="211">
        <v>257</v>
      </c>
      <c r="W189" s="211">
        <v>240</v>
      </c>
      <c r="X189" s="211">
        <v>227.1</v>
      </c>
      <c r="Y189" s="211">
        <v>248.20000000000002</v>
      </c>
      <c r="Z189" s="211">
        <v>248.10000000000002</v>
      </c>
      <c r="AA189" s="211">
        <v>225</v>
      </c>
      <c r="AB189" s="211">
        <v>231</v>
      </c>
      <c r="AC189" s="213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</v>
      </c>
    </row>
    <row r="190" spans="1:65">
      <c r="A190" s="30"/>
      <c r="B190" s="19">
        <v>1</v>
      </c>
      <c r="C190" s="9">
        <v>2</v>
      </c>
      <c r="D190" s="218">
        <v>211.2</v>
      </c>
      <c r="E190" s="216">
        <v>250.69999999999996</v>
      </c>
      <c r="F190" s="216">
        <v>234.87985921082935</v>
      </c>
      <c r="G190" s="218">
        <v>200.48933333333332</v>
      </c>
      <c r="H190" s="216">
        <v>247.1</v>
      </c>
      <c r="I190" s="216">
        <v>227</v>
      </c>
      <c r="J190" s="216">
        <v>241</v>
      </c>
      <c r="K190" s="216">
        <v>239</v>
      </c>
      <c r="L190" s="218">
        <v>208.37360000000001</v>
      </c>
      <c r="M190" s="216">
        <v>246.00000000000003</v>
      </c>
      <c r="N190" s="217">
        <v>249.6</v>
      </c>
      <c r="O190" s="216">
        <v>246.00000000000003</v>
      </c>
      <c r="P190" s="216">
        <v>247</v>
      </c>
      <c r="Q190" s="216">
        <v>239</v>
      </c>
      <c r="R190" s="216">
        <v>241</v>
      </c>
      <c r="S190" s="216">
        <v>243</v>
      </c>
      <c r="T190" s="216">
        <v>247.78504678515</v>
      </c>
      <c r="U190" s="216">
        <v>247.87879999999998</v>
      </c>
      <c r="V190" s="216">
        <v>263</v>
      </c>
      <c r="W190" s="216">
        <v>240</v>
      </c>
      <c r="X190" s="216">
        <v>230.5</v>
      </c>
      <c r="Y190" s="216">
        <v>249.2</v>
      </c>
      <c r="Z190" s="216">
        <v>250.4</v>
      </c>
      <c r="AA190" s="216">
        <v>223</v>
      </c>
      <c r="AB190" s="216">
        <v>246.00000000000003</v>
      </c>
      <c r="AC190" s="213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38</v>
      </c>
    </row>
    <row r="191" spans="1:65">
      <c r="A191" s="30"/>
      <c r="B191" s="19">
        <v>1</v>
      </c>
      <c r="C191" s="9">
        <v>3</v>
      </c>
      <c r="D191" s="218">
        <v>214.8</v>
      </c>
      <c r="E191" s="216">
        <v>254.1</v>
      </c>
      <c r="F191" s="216">
        <v>234.33950082083186</v>
      </c>
      <c r="G191" s="218">
        <v>200.29933333333335</v>
      </c>
      <c r="H191" s="216">
        <v>245.8</v>
      </c>
      <c r="I191" s="216">
        <v>230</v>
      </c>
      <c r="J191" s="216">
        <v>237</v>
      </c>
      <c r="K191" s="216">
        <v>234</v>
      </c>
      <c r="L191" s="218">
        <v>199.70579999999998</v>
      </c>
      <c r="M191" s="216">
        <v>243</v>
      </c>
      <c r="N191" s="216">
        <v>234.8</v>
      </c>
      <c r="O191" s="216">
        <v>250.99999999999997</v>
      </c>
      <c r="P191" s="216">
        <v>246.00000000000003</v>
      </c>
      <c r="Q191" s="216">
        <v>239</v>
      </c>
      <c r="R191" s="216">
        <v>241</v>
      </c>
      <c r="S191" s="216">
        <v>239</v>
      </c>
      <c r="T191" s="216">
        <v>238.44265656015003</v>
      </c>
      <c r="U191" s="216">
        <v>262.97300000000001</v>
      </c>
      <c r="V191" s="216">
        <v>261</v>
      </c>
      <c r="W191" s="216">
        <v>244</v>
      </c>
      <c r="X191" s="216">
        <v>225.6</v>
      </c>
      <c r="Y191" s="216">
        <v>253.9</v>
      </c>
      <c r="Z191" s="216">
        <v>251.2</v>
      </c>
      <c r="AA191" s="216">
        <v>219</v>
      </c>
      <c r="AB191" s="216">
        <v>235</v>
      </c>
      <c r="AC191" s="213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16</v>
      </c>
    </row>
    <row r="192" spans="1:65">
      <c r="A192" s="30"/>
      <c r="B192" s="19">
        <v>1</v>
      </c>
      <c r="C192" s="9">
        <v>4</v>
      </c>
      <c r="D192" s="218">
        <v>208.5</v>
      </c>
      <c r="E192" s="216">
        <v>250.90000000000003</v>
      </c>
      <c r="F192" s="216">
        <v>235.65262646500838</v>
      </c>
      <c r="G192" s="218">
        <v>200.91466666666668</v>
      </c>
      <c r="H192" s="216">
        <v>246.10000000000002</v>
      </c>
      <c r="I192" s="216">
        <v>237</v>
      </c>
      <c r="J192" s="216">
        <v>229</v>
      </c>
      <c r="K192" s="216">
        <v>232</v>
      </c>
      <c r="L192" s="218">
        <v>205.91759999999999</v>
      </c>
      <c r="M192" s="216">
        <v>245</v>
      </c>
      <c r="N192" s="216">
        <v>237.6</v>
      </c>
      <c r="O192" s="216">
        <v>245</v>
      </c>
      <c r="P192" s="216">
        <v>250</v>
      </c>
      <c r="Q192" s="216">
        <v>242</v>
      </c>
      <c r="R192" s="216">
        <v>241</v>
      </c>
      <c r="S192" s="216">
        <v>241</v>
      </c>
      <c r="T192" s="216">
        <v>244.53623160015005</v>
      </c>
      <c r="U192" s="216">
        <v>260.32780000000002</v>
      </c>
      <c r="V192" s="216">
        <v>258</v>
      </c>
      <c r="W192" s="216">
        <v>247</v>
      </c>
      <c r="X192" s="216">
        <v>226.3</v>
      </c>
      <c r="Y192" s="216">
        <v>254.8</v>
      </c>
      <c r="Z192" s="216">
        <v>249.5</v>
      </c>
      <c r="AA192" s="216">
        <v>223</v>
      </c>
      <c r="AB192" s="216">
        <v>233</v>
      </c>
      <c r="AC192" s="213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242.00065778333712</v>
      </c>
    </row>
    <row r="193" spans="1:65">
      <c r="A193" s="30"/>
      <c r="B193" s="19">
        <v>1</v>
      </c>
      <c r="C193" s="9">
        <v>5</v>
      </c>
      <c r="D193" s="218">
        <v>207.4</v>
      </c>
      <c r="E193" s="216">
        <v>251.2</v>
      </c>
      <c r="F193" s="216">
        <v>234.11115095738253</v>
      </c>
      <c r="G193" s="218">
        <v>198.69866666666667</v>
      </c>
      <c r="H193" s="216">
        <v>248</v>
      </c>
      <c r="I193" s="216">
        <v>228</v>
      </c>
      <c r="J193" s="216">
        <v>244</v>
      </c>
      <c r="K193" s="216">
        <v>247</v>
      </c>
      <c r="L193" s="218">
        <v>205.2218</v>
      </c>
      <c r="M193" s="217">
        <v>253.00000000000003</v>
      </c>
      <c r="N193" s="216">
        <v>238</v>
      </c>
      <c r="O193" s="216">
        <v>248</v>
      </c>
      <c r="P193" s="216">
        <v>247</v>
      </c>
      <c r="Q193" s="216">
        <v>239</v>
      </c>
      <c r="R193" s="216">
        <v>242</v>
      </c>
      <c r="S193" s="217">
        <v>234</v>
      </c>
      <c r="T193" s="216">
        <v>244.93314924014999</v>
      </c>
      <c r="U193" s="216">
        <v>260.30939999999998</v>
      </c>
      <c r="V193" s="216">
        <v>259</v>
      </c>
      <c r="W193" s="216">
        <v>241</v>
      </c>
      <c r="X193" s="217">
        <v>234.3</v>
      </c>
      <c r="Y193" s="216">
        <v>246.7</v>
      </c>
      <c r="Z193" s="216">
        <v>254.5</v>
      </c>
      <c r="AA193" s="216">
        <v>228</v>
      </c>
      <c r="AB193" s="216">
        <v>237</v>
      </c>
      <c r="AC193" s="213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79</v>
      </c>
    </row>
    <row r="194" spans="1:65">
      <c r="A194" s="30"/>
      <c r="B194" s="19">
        <v>1</v>
      </c>
      <c r="C194" s="9">
        <v>6</v>
      </c>
      <c r="D194" s="218">
        <v>211.1</v>
      </c>
      <c r="E194" s="216">
        <v>250</v>
      </c>
      <c r="F194" s="216">
        <v>234.2807606120665</v>
      </c>
      <c r="G194" s="218">
        <v>199.37800000000001</v>
      </c>
      <c r="H194" s="216">
        <v>247.2</v>
      </c>
      <c r="I194" s="216">
        <v>234</v>
      </c>
      <c r="J194" s="216">
        <v>253.00000000000003</v>
      </c>
      <c r="K194" s="216">
        <v>220</v>
      </c>
      <c r="L194" s="218">
        <v>200.8074</v>
      </c>
      <c r="M194" s="216">
        <v>242</v>
      </c>
      <c r="N194" s="216">
        <v>237.6</v>
      </c>
      <c r="O194" s="216">
        <v>236</v>
      </c>
      <c r="P194" s="216">
        <v>241</v>
      </c>
      <c r="Q194" s="216">
        <v>241</v>
      </c>
      <c r="R194" s="216">
        <v>240</v>
      </c>
      <c r="S194" s="216">
        <v>243</v>
      </c>
      <c r="T194" s="216">
        <v>237.368911832187</v>
      </c>
      <c r="U194" s="216">
        <v>244.46080000000001</v>
      </c>
      <c r="V194" s="216">
        <v>261</v>
      </c>
      <c r="W194" s="216">
        <v>239</v>
      </c>
      <c r="X194" s="216">
        <v>226.3</v>
      </c>
      <c r="Y194" s="216">
        <v>255.7</v>
      </c>
      <c r="Z194" s="216">
        <v>242.9</v>
      </c>
      <c r="AA194" s="216">
        <v>229</v>
      </c>
      <c r="AB194" s="217">
        <v>212</v>
      </c>
      <c r="AC194" s="213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30"/>
      <c r="B195" s="20" t="s">
        <v>278</v>
      </c>
      <c r="C195" s="12"/>
      <c r="D195" s="220">
        <v>210.31666666666669</v>
      </c>
      <c r="E195" s="220">
        <v>251.31666666666669</v>
      </c>
      <c r="F195" s="220">
        <v>234.76263590035387</v>
      </c>
      <c r="G195" s="220">
        <v>200.11155555555555</v>
      </c>
      <c r="H195" s="220">
        <v>247.06666666666669</v>
      </c>
      <c r="I195" s="220">
        <v>232.83333333333334</v>
      </c>
      <c r="J195" s="220">
        <v>240.66666666666666</v>
      </c>
      <c r="K195" s="220">
        <v>233.66666666666666</v>
      </c>
      <c r="L195" s="220">
        <v>204.01693333333333</v>
      </c>
      <c r="M195" s="220">
        <v>245.66666666666666</v>
      </c>
      <c r="N195" s="220">
        <v>239.1</v>
      </c>
      <c r="O195" s="220">
        <v>243.66666666666666</v>
      </c>
      <c r="P195" s="220">
        <v>246.66666666666666</v>
      </c>
      <c r="Q195" s="220">
        <v>240.66666666666666</v>
      </c>
      <c r="R195" s="220">
        <v>241.33333333333334</v>
      </c>
      <c r="S195" s="220">
        <v>240.33333333333334</v>
      </c>
      <c r="T195" s="220">
        <v>242.80187533306318</v>
      </c>
      <c r="U195" s="220">
        <v>257.99176666666665</v>
      </c>
      <c r="V195" s="220">
        <v>259.83333333333331</v>
      </c>
      <c r="W195" s="220">
        <v>241.83333333333334</v>
      </c>
      <c r="X195" s="220">
        <v>228.35</v>
      </c>
      <c r="Y195" s="220">
        <v>251.41666666666666</v>
      </c>
      <c r="Z195" s="220">
        <v>249.43333333333337</v>
      </c>
      <c r="AA195" s="220">
        <v>224.5</v>
      </c>
      <c r="AB195" s="220">
        <v>232.33333333333334</v>
      </c>
      <c r="AC195" s="213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30"/>
      <c r="B196" s="3" t="s">
        <v>279</v>
      </c>
      <c r="C196" s="29"/>
      <c r="D196" s="216">
        <v>210</v>
      </c>
      <c r="E196" s="216">
        <v>250.95</v>
      </c>
      <c r="F196" s="216">
        <v>234.60968001583061</v>
      </c>
      <c r="G196" s="216">
        <v>200.39433333333335</v>
      </c>
      <c r="H196" s="216">
        <v>247.14999999999998</v>
      </c>
      <c r="I196" s="216">
        <v>232</v>
      </c>
      <c r="J196" s="216">
        <v>240.5</v>
      </c>
      <c r="K196" s="216">
        <v>233</v>
      </c>
      <c r="L196" s="216">
        <v>204.64859999999999</v>
      </c>
      <c r="M196" s="216">
        <v>245</v>
      </c>
      <c r="N196" s="216">
        <v>237.6</v>
      </c>
      <c r="O196" s="216">
        <v>245.5</v>
      </c>
      <c r="P196" s="216">
        <v>247</v>
      </c>
      <c r="Q196" s="216">
        <v>240</v>
      </c>
      <c r="R196" s="216">
        <v>241</v>
      </c>
      <c r="S196" s="216">
        <v>241.5</v>
      </c>
      <c r="T196" s="216">
        <v>244.140743790371</v>
      </c>
      <c r="U196" s="216">
        <v>260.3186</v>
      </c>
      <c r="V196" s="216">
        <v>260</v>
      </c>
      <c r="W196" s="216">
        <v>240.5</v>
      </c>
      <c r="X196" s="216">
        <v>226.7</v>
      </c>
      <c r="Y196" s="216">
        <v>251.55</v>
      </c>
      <c r="Z196" s="216">
        <v>249.95</v>
      </c>
      <c r="AA196" s="216">
        <v>224</v>
      </c>
      <c r="AB196" s="216">
        <v>234</v>
      </c>
      <c r="AC196" s="213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9"/>
    </row>
    <row r="197" spans="1:65">
      <c r="A197" s="30"/>
      <c r="B197" s="3" t="s">
        <v>280</v>
      </c>
      <c r="C197" s="29"/>
      <c r="D197" s="216">
        <v>2.6573796617470133</v>
      </c>
      <c r="E197" s="216">
        <v>1.424663703007369</v>
      </c>
      <c r="F197" s="216">
        <v>0.62341227532765242</v>
      </c>
      <c r="G197" s="216">
        <v>0.89019784733923202</v>
      </c>
      <c r="H197" s="216">
        <v>0.97091022585337883</v>
      </c>
      <c r="I197" s="216">
        <v>5.4924190177613603</v>
      </c>
      <c r="J197" s="216">
        <v>7.9162280580252871</v>
      </c>
      <c r="K197" s="216">
        <v>9.0480200412392247</v>
      </c>
      <c r="L197" s="216">
        <v>3.2537724288380572</v>
      </c>
      <c r="M197" s="216">
        <v>3.8815804341359144</v>
      </c>
      <c r="N197" s="216">
        <v>5.2699146103139052</v>
      </c>
      <c r="O197" s="216">
        <v>6.2822501276745273</v>
      </c>
      <c r="P197" s="216">
        <v>3.1411250638372601</v>
      </c>
      <c r="Q197" s="216">
        <v>2.0655911179772892</v>
      </c>
      <c r="R197" s="216">
        <v>1.0327955589886444</v>
      </c>
      <c r="S197" s="216">
        <v>3.4448028487370168</v>
      </c>
      <c r="T197" s="216">
        <v>4.044555985697535</v>
      </c>
      <c r="U197" s="216">
        <v>10.171070053768526</v>
      </c>
      <c r="V197" s="216">
        <v>2.228601953392904</v>
      </c>
      <c r="W197" s="216">
        <v>3.0605010483034745</v>
      </c>
      <c r="X197" s="216">
        <v>3.3927864654292668</v>
      </c>
      <c r="Y197" s="216">
        <v>3.8332318827155079</v>
      </c>
      <c r="Z197" s="216">
        <v>3.8520989949203841</v>
      </c>
      <c r="AA197" s="216">
        <v>3.6742346141747673</v>
      </c>
      <c r="AB197" s="216">
        <v>11.236844159579096</v>
      </c>
      <c r="AC197" s="213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9"/>
    </row>
    <row r="198" spans="1:65">
      <c r="A198" s="30"/>
      <c r="B198" s="3" t="s">
        <v>87</v>
      </c>
      <c r="C198" s="29"/>
      <c r="D198" s="13">
        <v>1.2635135882781583E-2</v>
      </c>
      <c r="E198" s="13">
        <v>5.6687991365768371E-3</v>
      </c>
      <c r="F198" s="13">
        <v>2.6555004076213506E-3</v>
      </c>
      <c r="G198" s="13">
        <v>4.4485079578130242E-3</v>
      </c>
      <c r="H198" s="13">
        <v>3.9297499697249546E-3</v>
      </c>
      <c r="I198" s="13">
        <v>2.3589487549440343E-2</v>
      </c>
      <c r="J198" s="13">
        <v>3.2892914368526122E-2</v>
      </c>
      <c r="K198" s="13">
        <v>3.8721911731408952E-2</v>
      </c>
      <c r="L198" s="13">
        <v>1.5948541014102379E-2</v>
      </c>
      <c r="M198" s="13">
        <v>1.5800191726469123E-2</v>
      </c>
      <c r="N198" s="13">
        <v>2.2040629905118802E-2</v>
      </c>
      <c r="O198" s="13">
        <v>2.5782148266790126E-2</v>
      </c>
      <c r="P198" s="13">
        <v>1.2734290799340244E-2</v>
      </c>
      <c r="Q198" s="13">
        <v>8.5827885788530029E-3</v>
      </c>
      <c r="R198" s="13">
        <v>4.2795396090689686E-3</v>
      </c>
      <c r="S198" s="13">
        <v>1.4333437650778155E-2</v>
      </c>
      <c r="T198" s="13">
        <v>1.6657844920470323E-2</v>
      </c>
      <c r="U198" s="13">
        <v>3.9424010251109538E-2</v>
      </c>
      <c r="V198" s="13">
        <v>8.5770440797674312E-3</v>
      </c>
      <c r="W198" s="13">
        <v>1.2655414396844139E-2</v>
      </c>
      <c r="X198" s="13">
        <v>1.4857834313243997E-2</v>
      </c>
      <c r="Y198" s="13">
        <v>1.5246530524556214E-2</v>
      </c>
      <c r="Z198" s="13">
        <v>1.5443401021998064E-2</v>
      </c>
      <c r="AA198" s="13">
        <v>1.636630117672502E-2</v>
      </c>
      <c r="AB198" s="13">
        <v>4.8365182896323224E-2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281</v>
      </c>
      <c r="C199" s="29"/>
      <c r="D199" s="13">
        <v>-0.13092522725717992</v>
      </c>
      <c r="E199" s="13">
        <v>3.8495799840635891E-2</v>
      </c>
      <c r="F199" s="13">
        <v>-2.9909100038329028E-2</v>
      </c>
      <c r="G199" s="13">
        <v>-0.17309499325941846</v>
      </c>
      <c r="H199" s="13">
        <v>2.0933864104886624E-2</v>
      </c>
      <c r="I199" s="13">
        <v>-3.788140302581855E-2</v>
      </c>
      <c r="J199" s="13">
        <v>-5.5123450030651888E-3</v>
      </c>
      <c r="K199" s="13">
        <v>-3.4437886214887414E-2</v>
      </c>
      <c r="L199" s="13">
        <v>-0.15695711242244048</v>
      </c>
      <c r="M199" s="13">
        <v>1.5148755862522068E-2</v>
      </c>
      <c r="N199" s="13">
        <v>-1.1986156607615817E-2</v>
      </c>
      <c r="O199" s="13">
        <v>6.8843155162872094E-3</v>
      </c>
      <c r="P199" s="13">
        <v>1.9280976035639608E-2</v>
      </c>
      <c r="Q199" s="13">
        <v>-5.5123450030651888E-3</v>
      </c>
      <c r="R199" s="13">
        <v>-2.7575315543201251E-3</v>
      </c>
      <c r="S199" s="13">
        <v>-6.8897517274375542E-3</v>
      </c>
      <c r="T199" s="13">
        <v>3.3108073220338152E-3</v>
      </c>
      <c r="U199" s="13">
        <v>6.6078782718212103E-2</v>
      </c>
      <c r="V199" s="13">
        <v>7.3688541648352812E-2</v>
      </c>
      <c r="W199" s="13">
        <v>-6.9142146776135505E-4</v>
      </c>
      <c r="X199" s="13">
        <v>-5.640752346862854E-2</v>
      </c>
      <c r="Y199" s="13">
        <v>3.8909021857947534E-2</v>
      </c>
      <c r="Z199" s="13">
        <v>3.0713451847931283E-2</v>
      </c>
      <c r="AA199" s="13">
        <v>-7.2316571135130681E-2</v>
      </c>
      <c r="AB199" s="13">
        <v>-3.9947513112377209E-2</v>
      </c>
      <c r="AC199" s="15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282</v>
      </c>
      <c r="C200" s="47"/>
      <c r="D200" s="45">
        <v>2.92</v>
      </c>
      <c r="E200" s="45">
        <v>1.03</v>
      </c>
      <c r="F200" s="45">
        <v>0.56999999999999995</v>
      </c>
      <c r="G200" s="45">
        <v>3.91</v>
      </c>
      <c r="H200" s="45">
        <v>0.62</v>
      </c>
      <c r="I200" s="45">
        <v>0.75</v>
      </c>
      <c r="J200" s="45">
        <v>0</v>
      </c>
      <c r="K200" s="45">
        <v>0.67</v>
      </c>
      <c r="L200" s="45">
        <v>3.53</v>
      </c>
      <c r="M200" s="45">
        <v>0.48</v>
      </c>
      <c r="N200" s="45">
        <v>0.15</v>
      </c>
      <c r="O200" s="45">
        <v>0.28999999999999998</v>
      </c>
      <c r="P200" s="45">
        <v>0.57999999999999996</v>
      </c>
      <c r="Q200" s="45">
        <v>0</v>
      </c>
      <c r="R200" s="45">
        <v>0.06</v>
      </c>
      <c r="S200" s="45">
        <v>0.03</v>
      </c>
      <c r="T200" s="45">
        <v>0.21</v>
      </c>
      <c r="U200" s="45">
        <v>1.67</v>
      </c>
      <c r="V200" s="45">
        <v>1.85</v>
      </c>
      <c r="W200" s="45">
        <v>0.11</v>
      </c>
      <c r="X200" s="45">
        <v>1.19</v>
      </c>
      <c r="Y200" s="45">
        <v>1.04</v>
      </c>
      <c r="Z200" s="45">
        <v>0.84</v>
      </c>
      <c r="AA200" s="45">
        <v>1.56</v>
      </c>
      <c r="AB200" s="45">
        <v>0.8</v>
      </c>
      <c r="AC200" s="15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 ht="15">
      <c r="B202" s="8" t="s">
        <v>582</v>
      </c>
      <c r="BM202" s="28" t="s">
        <v>67</v>
      </c>
    </row>
    <row r="203" spans="1:65" ht="15">
      <c r="A203" s="25" t="s">
        <v>51</v>
      </c>
      <c r="B203" s="18" t="s">
        <v>116</v>
      </c>
      <c r="C203" s="15" t="s">
        <v>117</v>
      </c>
      <c r="D203" s="16" t="s">
        <v>243</v>
      </c>
      <c r="E203" s="17" t="s">
        <v>243</v>
      </c>
      <c r="F203" s="17" t="s">
        <v>243</v>
      </c>
      <c r="G203" s="17" t="s">
        <v>243</v>
      </c>
      <c r="H203" s="17" t="s">
        <v>243</v>
      </c>
      <c r="I203" s="17" t="s">
        <v>243</v>
      </c>
      <c r="J203" s="17" t="s">
        <v>243</v>
      </c>
      <c r="K203" s="17" t="s">
        <v>243</v>
      </c>
      <c r="L203" s="17" t="s">
        <v>243</v>
      </c>
      <c r="M203" s="17" t="s">
        <v>243</v>
      </c>
      <c r="N203" s="17" t="s">
        <v>243</v>
      </c>
      <c r="O203" s="17" t="s">
        <v>243</v>
      </c>
      <c r="P203" s="17" t="s">
        <v>243</v>
      </c>
      <c r="Q203" s="17" t="s">
        <v>243</v>
      </c>
      <c r="R203" s="17" t="s">
        <v>243</v>
      </c>
      <c r="S203" s="17" t="s">
        <v>243</v>
      </c>
      <c r="T203" s="17" t="s">
        <v>243</v>
      </c>
      <c r="U203" s="17" t="s">
        <v>243</v>
      </c>
      <c r="V203" s="17" t="s">
        <v>243</v>
      </c>
      <c r="W203" s="17" t="s">
        <v>243</v>
      </c>
      <c r="X203" s="17" t="s">
        <v>243</v>
      </c>
      <c r="Y203" s="17" t="s">
        <v>243</v>
      </c>
      <c r="Z203" s="17" t="s">
        <v>243</v>
      </c>
      <c r="AA203" s="17" t="s">
        <v>243</v>
      </c>
      <c r="AB203" s="15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244</v>
      </c>
      <c r="C204" s="9" t="s">
        <v>244</v>
      </c>
      <c r="D204" s="151" t="s">
        <v>246</v>
      </c>
      <c r="E204" s="152" t="s">
        <v>247</v>
      </c>
      <c r="F204" s="152" t="s">
        <v>248</v>
      </c>
      <c r="G204" s="152" t="s">
        <v>249</v>
      </c>
      <c r="H204" s="152" t="s">
        <v>251</v>
      </c>
      <c r="I204" s="152" t="s">
        <v>252</v>
      </c>
      <c r="J204" s="152" t="s">
        <v>253</v>
      </c>
      <c r="K204" s="152" t="s">
        <v>254</v>
      </c>
      <c r="L204" s="152" t="s">
        <v>256</v>
      </c>
      <c r="M204" s="152" t="s">
        <v>257</v>
      </c>
      <c r="N204" s="152" t="s">
        <v>259</v>
      </c>
      <c r="O204" s="152" t="s">
        <v>260</v>
      </c>
      <c r="P204" s="152" t="s">
        <v>261</v>
      </c>
      <c r="Q204" s="152" t="s">
        <v>262</v>
      </c>
      <c r="R204" s="152" t="s">
        <v>263</v>
      </c>
      <c r="S204" s="152" t="s">
        <v>264</v>
      </c>
      <c r="T204" s="152" t="s">
        <v>265</v>
      </c>
      <c r="U204" s="152" t="s">
        <v>266</v>
      </c>
      <c r="V204" s="152" t="s">
        <v>267</v>
      </c>
      <c r="W204" s="152" t="s">
        <v>268</v>
      </c>
      <c r="X204" s="152" t="s">
        <v>269</v>
      </c>
      <c r="Y204" s="152" t="s">
        <v>270</v>
      </c>
      <c r="Z204" s="152" t="s">
        <v>271</v>
      </c>
      <c r="AA204" s="152" t="s">
        <v>272</v>
      </c>
      <c r="AB204" s="15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285</v>
      </c>
      <c r="E205" s="11" t="s">
        <v>316</v>
      </c>
      <c r="F205" s="11" t="s">
        <v>285</v>
      </c>
      <c r="G205" s="11" t="s">
        <v>316</v>
      </c>
      <c r="H205" s="11" t="s">
        <v>287</v>
      </c>
      <c r="I205" s="11" t="s">
        <v>316</v>
      </c>
      <c r="J205" s="11" t="s">
        <v>287</v>
      </c>
      <c r="K205" s="11" t="s">
        <v>316</v>
      </c>
      <c r="L205" s="11" t="s">
        <v>287</v>
      </c>
      <c r="M205" s="11" t="s">
        <v>287</v>
      </c>
      <c r="N205" s="11" t="s">
        <v>285</v>
      </c>
      <c r="O205" s="11" t="s">
        <v>285</v>
      </c>
      <c r="P205" s="11" t="s">
        <v>285</v>
      </c>
      <c r="Q205" s="11" t="s">
        <v>285</v>
      </c>
      <c r="R205" s="11" t="s">
        <v>285</v>
      </c>
      <c r="S205" s="11" t="s">
        <v>287</v>
      </c>
      <c r="T205" s="11" t="s">
        <v>287</v>
      </c>
      <c r="U205" s="11" t="s">
        <v>285</v>
      </c>
      <c r="V205" s="11" t="s">
        <v>316</v>
      </c>
      <c r="W205" s="11" t="s">
        <v>285</v>
      </c>
      <c r="X205" s="11" t="s">
        <v>287</v>
      </c>
      <c r="Y205" s="11" t="s">
        <v>287</v>
      </c>
      <c r="Z205" s="11" t="s">
        <v>316</v>
      </c>
      <c r="AA205" s="11" t="s">
        <v>316</v>
      </c>
      <c r="AB205" s="15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317</v>
      </c>
      <c r="E206" s="26" t="s">
        <v>123</v>
      </c>
      <c r="F206" s="26" t="s">
        <v>318</v>
      </c>
      <c r="G206" s="26" t="s">
        <v>317</v>
      </c>
      <c r="H206" s="26" t="s">
        <v>317</v>
      </c>
      <c r="I206" s="26" t="s">
        <v>320</v>
      </c>
      <c r="J206" s="26" t="s">
        <v>319</v>
      </c>
      <c r="K206" s="26" t="s">
        <v>317</v>
      </c>
      <c r="L206" s="26" t="s">
        <v>320</v>
      </c>
      <c r="M206" s="26" t="s">
        <v>320</v>
      </c>
      <c r="N206" s="26" t="s">
        <v>317</v>
      </c>
      <c r="O206" s="26" t="s">
        <v>317</v>
      </c>
      <c r="P206" s="26" t="s">
        <v>317</v>
      </c>
      <c r="Q206" s="26" t="s">
        <v>317</v>
      </c>
      <c r="R206" s="26" t="s">
        <v>317</v>
      </c>
      <c r="S206" s="26" t="s">
        <v>319</v>
      </c>
      <c r="T206" s="26" t="s">
        <v>288</v>
      </c>
      <c r="U206" s="26" t="s">
        <v>318</v>
      </c>
      <c r="V206" s="26" t="s">
        <v>320</v>
      </c>
      <c r="W206" s="26" t="s">
        <v>288</v>
      </c>
      <c r="X206" s="26" t="s">
        <v>320</v>
      </c>
      <c r="Y206" s="26" t="s">
        <v>317</v>
      </c>
      <c r="Z206" s="26" t="s">
        <v>320</v>
      </c>
      <c r="AA206" s="26" t="s">
        <v>321</v>
      </c>
      <c r="AB206" s="15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6">
        <v>20.5</v>
      </c>
      <c r="E207" s="226">
        <v>27</v>
      </c>
      <c r="F207" s="226">
        <v>24.350436461353429</v>
      </c>
      <c r="G207" s="226">
        <v>24.340500000000002</v>
      </c>
      <c r="H207" s="226">
        <v>26</v>
      </c>
      <c r="I207" s="226">
        <v>25</v>
      </c>
      <c r="J207" s="226">
        <v>26</v>
      </c>
      <c r="K207" s="226">
        <v>26.132400000000001</v>
      </c>
      <c r="L207" s="226">
        <v>24</v>
      </c>
      <c r="M207" s="226">
        <v>27</v>
      </c>
      <c r="N207" s="226">
        <v>21</v>
      </c>
      <c r="O207" s="226">
        <v>23</v>
      </c>
      <c r="P207" s="226">
        <v>23</v>
      </c>
      <c r="Q207" s="226">
        <v>22</v>
      </c>
      <c r="R207" s="226">
        <v>23</v>
      </c>
      <c r="S207" s="226">
        <v>26.308004599</v>
      </c>
      <c r="T207" s="228">
        <v>6.3995630000000006</v>
      </c>
      <c r="U207" s="226">
        <v>20</v>
      </c>
      <c r="V207" s="226">
        <v>26</v>
      </c>
      <c r="W207" s="226">
        <v>23.8</v>
      </c>
      <c r="X207" s="226">
        <v>23</v>
      </c>
      <c r="Y207" s="226">
        <v>25</v>
      </c>
      <c r="Z207" s="226">
        <v>20</v>
      </c>
      <c r="AA207" s="226">
        <v>26</v>
      </c>
      <c r="AB207" s="223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9">
        <v>1</v>
      </c>
    </row>
    <row r="208" spans="1:65">
      <c r="A208" s="30"/>
      <c r="B208" s="19">
        <v>1</v>
      </c>
      <c r="C208" s="9">
        <v>2</v>
      </c>
      <c r="D208" s="222">
        <v>20.7</v>
      </c>
      <c r="E208" s="222">
        <v>26</v>
      </c>
      <c r="F208" s="222">
        <v>23.820499560697094</v>
      </c>
      <c r="G208" s="222">
        <v>24.846000000000004</v>
      </c>
      <c r="H208" s="222">
        <v>25</v>
      </c>
      <c r="I208" s="222">
        <v>25</v>
      </c>
      <c r="J208" s="222">
        <v>29</v>
      </c>
      <c r="K208" s="222">
        <v>25.020600000000002</v>
      </c>
      <c r="L208" s="222">
        <v>24</v>
      </c>
      <c r="M208" s="222">
        <v>28</v>
      </c>
      <c r="N208" s="222">
        <v>23</v>
      </c>
      <c r="O208" s="222">
        <v>23</v>
      </c>
      <c r="P208" s="222">
        <v>23</v>
      </c>
      <c r="Q208" s="222">
        <v>22</v>
      </c>
      <c r="R208" s="222">
        <v>23</v>
      </c>
      <c r="S208" s="222">
        <v>26.082108249000001</v>
      </c>
      <c r="T208" s="231">
        <v>5.4267190000000003</v>
      </c>
      <c r="U208" s="222">
        <v>22</v>
      </c>
      <c r="V208" s="222">
        <v>27</v>
      </c>
      <c r="W208" s="222">
        <v>23.4</v>
      </c>
      <c r="X208" s="222">
        <v>24</v>
      </c>
      <c r="Y208" s="222">
        <v>24</v>
      </c>
      <c r="Z208" s="222">
        <v>23</v>
      </c>
      <c r="AA208" s="222">
        <v>26</v>
      </c>
      <c r="AB208" s="223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9">
        <v>39</v>
      </c>
    </row>
    <row r="209" spans="1:65">
      <c r="A209" s="30"/>
      <c r="B209" s="19">
        <v>1</v>
      </c>
      <c r="C209" s="9">
        <v>3</v>
      </c>
      <c r="D209" s="222">
        <v>20.3</v>
      </c>
      <c r="E209" s="222">
        <v>27</v>
      </c>
      <c r="F209" s="222">
        <v>23.09336351370543</v>
      </c>
      <c r="G209" s="222">
        <v>24.396999999999998</v>
      </c>
      <c r="H209" s="222">
        <v>24</v>
      </c>
      <c r="I209" s="222">
        <v>26</v>
      </c>
      <c r="J209" s="222">
        <v>27</v>
      </c>
      <c r="K209" s="222">
        <v>25.836599999999997</v>
      </c>
      <c r="L209" s="222">
        <v>25</v>
      </c>
      <c r="M209" s="222">
        <v>27</v>
      </c>
      <c r="N209" s="222">
        <v>24</v>
      </c>
      <c r="O209" s="222">
        <v>24</v>
      </c>
      <c r="P209" s="222">
        <v>24</v>
      </c>
      <c r="Q209" s="222">
        <v>22</v>
      </c>
      <c r="R209" s="222">
        <v>23</v>
      </c>
      <c r="S209" s="222">
        <v>26.135637988999999</v>
      </c>
      <c r="T209" s="231">
        <v>5.4926310000000003</v>
      </c>
      <c r="U209" s="222">
        <v>22</v>
      </c>
      <c r="V209" s="222">
        <v>26</v>
      </c>
      <c r="W209" s="222">
        <v>23</v>
      </c>
      <c r="X209" s="222">
        <v>24</v>
      </c>
      <c r="Y209" s="222">
        <v>24</v>
      </c>
      <c r="Z209" s="222">
        <v>20</v>
      </c>
      <c r="AA209" s="222">
        <v>25</v>
      </c>
      <c r="AB209" s="223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9">
        <v>16</v>
      </c>
    </row>
    <row r="210" spans="1:65">
      <c r="A210" s="30"/>
      <c r="B210" s="19">
        <v>1</v>
      </c>
      <c r="C210" s="9">
        <v>4</v>
      </c>
      <c r="D210" s="222">
        <v>19.600000000000001</v>
      </c>
      <c r="E210" s="222">
        <v>27</v>
      </c>
      <c r="F210" s="222">
        <v>23.990755023749362</v>
      </c>
      <c r="G210" s="222">
        <v>24.1</v>
      </c>
      <c r="H210" s="222">
        <v>25</v>
      </c>
      <c r="I210" s="222">
        <v>24</v>
      </c>
      <c r="J210" s="222">
        <v>27</v>
      </c>
      <c r="K210" s="222">
        <v>26.244600000000002</v>
      </c>
      <c r="L210" s="222">
        <v>25</v>
      </c>
      <c r="M210" s="222">
        <v>27</v>
      </c>
      <c r="N210" s="222">
        <v>23</v>
      </c>
      <c r="O210" s="222">
        <v>24</v>
      </c>
      <c r="P210" s="222">
        <v>24</v>
      </c>
      <c r="Q210" s="222">
        <v>22</v>
      </c>
      <c r="R210" s="222">
        <v>22</v>
      </c>
      <c r="S210" s="222">
        <v>25.397555439000001</v>
      </c>
      <c r="T210" s="231">
        <v>5.8363150000000008</v>
      </c>
      <c r="U210" s="222">
        <v>21</v>
      </c>
      <c r="V210" s="222">
        <v>26</v>
      </c>
      <c r="W210" s="222">
        <v>22.3</v>
      </c>
      <c r="X210" s="222">
        <v>23</v>
      </c>
      <c r="Y210" s="222">
        <v>26</v>
      </c>
      <c r="Z210" s="222">
        <v>23</v>
      </c>
      <c r="AA210" s="222">
        <v>25</v>
      </c>
      <c r="AB210" s="223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9">
        <v>24.173016751207818</v>
      </c>
    </row>
    <row r="211" spans="1:65">
      <c r="A211" s="30"/>
      <c r="B211" s="19">
        <v>1</v>
      </c>
      <c r="C211" s="9">
        <v>5</v>
      </c>
      <c r="D211" s="222">
        <v>20.2</v>
      </c>
      <c r="E211" s="222">
        <v>27</v>
      </c>
      <c r="F211" s="222">
        <v>23.531536638184651</v>
      </c>
      <c r="G211" s="222">
        <v>24.310000000000002</v>
      </c>
      <c r="H211" s="222">
        <v>24</v>
      </c>
      <c r="I211" s="222">
        <v>24</v>
      </c>
      <c r="J211" s="222">
        <v>28</v>
      </c>
      <c r="K211" s="222">
        <v>24.867999999999999</v>
      </c>
      <c r="L211" s="222">
        <v>24</v>
      </c>
      <c r="M211" s="222">
        <v>28</v>
      </c>
      <c r="N211" s="222">
        <v>23</v>
      </c>
      <c r="O211" s="222">
        <v>23</v>
      </c>
      <c r="P211" s="222">
        <v>23</v>
      </c>
      <c r="Q211" s="222">
        <v>22</v>
      </c>
      <c r="R211" s="222">
        <v>23</v>
      </c>
      <c r="S211" s="222">
        <v>25.725253189</v>
      </c>
      <c r="T211" s="231">
        <v>6.1468290000000003</v>
      </c>
      <c r="U211" s="222">
        <v>21</v>
      </c>
      <c r="V211" s="222">
        <v>27</v>
      </c>
      <c r="W211" s="222">
        <v>23.3</v>
      </c>
      <c r="X211" s="222">
        <v>23</v>
      </c>
      <c r="Y211" s="222">
        <v>25</v>
      </c>
      <c r="Z211" s="222">
        <v>24</v>
      </c>
      <c r="AA211" s="222">
        <v>25</v>
      </c>
      <c r="AB211" s="223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9">
        <v>80</v>
      </c>
    </row>
    <row r="212" spans="1:65">
      <c r="A212" s="30"/>
      <c r="B212" s="19">
        <v>1</v>
      </c>
      <c r="C212" s="9">
        <v>6</v>
      </c>
      <c r="D212" s="222">
        <v>19.8</v>
      </c>
      <c r="E212" s="222">
        <v>27</v>
      </c>
      <c r="F212" s="222">
        <v>24.319549110989129</v>
      </c>
      <c r="G212" s="222">
        <v>24.813000000000002</v>
      </c>
      <c r="H212" s="222">
        <v>25</v>
      </c>
      <c r="I212" s="222">
        <v>24</v>
      </c>
      <c r="J212" s="222">
        <v>26</v>
      </c>
      <c r="K212" s="222">
        <v>26.683199999999999</v>
      </c>
      <c r="L212" s="222">
        <v>25</v>
      </c>
      <c r="M212" s="222">
        <v>28</v>
      </c>
      <c r="N212" s="222">
        <v>21</v>
      </c>
      <c r="O212" s="222">
        <v>22</v>
      </c>
      <c r="P212" s="222">
        <v>23</v>
      </c>
      <c r="Q212" s="222">
        <v>22</v>
      </c>
      <c r="R212" s="222">
        <v>23</v>
      </c>
      <c r="S212" s="230">
        <v>24.116958569000001</v>
      </c>
      <c r="T212" s="231">
        <v>5.1068960000000008</v>
      </c>
      <c r="U212" s="222">
        <v>21</v>
      </c>
      <c r="V212" s="222">
        <v>26</v>
      </c>
      <c r="W212" s="222">
        <v>23.7</v>
      </c>
      <c r="X212" s="222">
        <v>24</v>
      </c>
      <c r="Y212" s="222">
        <v>25</v>
      </c>
      <c r="Z212" s="222">
        <v>21</v>
      </c>
      <c r="AA212" s="222">
        <v>26</v>
      </c>
      <c r="AB212" s="223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/>
    </row>
    <row r="213" spans="1:65">
      <c r="A213" s="30"/>
      <c r="B213" s="20" t="s">
        <v>278</v>
      </c>
      <c r="C213" s="12"/>
      <c r="D213" s="232">
        <v>20.183333333333334</v>
      </c>
      <c r="E213" s="232">
        <v>26.833333333333332</v>
      </c>
      <c r="F213" s="232">
        <v>23.851023384779847</v>
      </c>
      <c r="G213" s="232">
        <v>24.467750000000006</v>
      </c>
      <c r="H213" s="232">
        <v>24.833333333333332</v>
      </c>
      <c r="I213" s="232">
        <v>24.666666666666668</v>
      </c>
      <c r="J213" s="232">
        <v>27.166666666666668</v>
      </c>
      <c r="K213" s="232">
        <v>25.797566666666668</v>
      </c>
      <c r="L213" s="232">
        <v>24.5</v>
      </c>
      <c r="M213" s="232">
        <v>27.5</v>
      </c>
      <c r="N213" s="232">
        <v>22.5</v>
      </c>
      <c r="O213" s="232">
        <v>23.166666666666668</v>
      </c>
      <c r="P213" s="232">
        <v>23.333333333333332</v>
      </c>
      <c r="Q213" s="232">
        <v>22</v>
      </c>
      <c r="R213" s="232">
        <v>22.833333333333332</v>
      </c>
      <c r="S213" s="232">
        <v>25.627586339</v>
      </c>
      <c r="T213" s="232">
        <v>5.7348255000000004</v>
      </c>
      <c r="U213" s="232">
        <v>21.166666666666668</v>
      </c>
      <c r="V213" s="232">
        <v>26.333333333333332</v>
      </c>
      <c r="W213" s="232">
        <v>23.25</v>
      </c>
      <c r="X213" s="232">
        <v>23.5</v>
      </c>
      <c r="Y213" s="232">
        <v>24.833333333333332</v>
      </c>
      <c r="Z213" s="232">
        <v>21.833333333333332</v>
      </c>
      <c r="AA213" s="232">
        <v>25.5</v>
      </c>
      <c r="AB213" s="223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5"/>
    </row>
    <row r="214" spans="1:65">
      <c r="A214" s="30"/>
      <c r="B214" s="3" t="s">
        <v>279</v>
      </c>
      <c r="C214" s="29"/>
      <c r="D214" s="222">
        <v>20.25</v>
      </c>
      <c r="E214" s="222">
        <v>27</v>
      </c>
      <c r="F214" s="222">
        <v>23.90562729222323</v>
      </c>
      <c r="G214" s="222">
        <v>24.368749999999999</v>
      </c>
      <c r="H214" s="222">
        <v>25</v>
      </c>
      <c r="I214" s="222">
        <v>24.5</v>
      </c>
      <c r="J214" s="222">
        <v>27</v>
      </c>
      <c r="K214" s="222">
        <v>25.984499999999997</v>
      </c>
      <c r="L214" s="222">
        <v>24.5</v>
      </c>
      <c r="M214" s="222">
        <v>27.5</v>
      </c>
      <c r="N214" s="222">
        <v>23</v>
      </c>
      <c r="O214" s="222">
        <v>23</v>
      </c>
      <c r="P214" s="222">
        <v>23</v>
      </c>
      <c r="Q214" s="222">
        <v>22</v>
      </c>
      <c r="R214" s="222">
        <v>23</v>
      </c>
      <c r="S214" s="222">
        <v>25.903680719</v>
      </c>
      <c r="T214" s="222">
        <v>5.664473000000001</v>
      </c>
      <c r="U214" s="222">
        <v>21</v>
      </c>
      <c r="V214" s="222">
        <v>26</v>
      </c>
      <c r="W214" s="222">
        <v>23.35</v>
      </c>
      <c r="X214" s="222">
        <v>23.5</v>
      </c>
      <c r="Y214" s="222">
        <v>25</v>
      </c>
      <c r="Z214" s="222">
        <v>22</v>
      </c>
      <c r="AA214" s="222">
        <v>25.5</v>
      </c>
      <c r="AB214" s="223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5"/>
    </row>
    <row r="215" spans="1:65">
      <c r="A215" s="30"/>
      <c r="B215" s="3" t="s">
        <v>280</v>
      </c>
      <c r="C215" s="29"/>
      <c r="D215" s="24">
        <v>0.4167333280008525</v>
      </c>
      <c r="E215" s="24">
        <v>0.40824829046386296</v>
      </c>
      <c r="F215" s="24">
        <v>0.48280569040243337</v>
      </c>
      <c r="G215" s="24">
        <v>0.29785697070909795</v>
      </c>
      <c r="H215" s="24">
        <v>0.752772652709081</v>
      </c>
      <c r="I215" s="24">
        <v>0.81649658092772603</v>
      </c>
      <c r="J215" s="24">
        <v>1.1690451944500122</v>
      </c>
      <c r="K215" s="24">
        <v>0.71632304909633249</v>
      </c>
      <c r="L215" s="24">
        <v>0.54772255750516607</v>
      </c>
      <c r="M215" s="24">
        <v>0.54772255750516607</v>
      </c>
      <c r="N215" s="24">
        <v>1.2247448713915889</v>
      </c>
      <c r="O215" s="24">
        <v>0.752772652709081</v>
      </c>
      <c r="P215" s="24">
        <v>0.5163977794943222</v>
      </c>
      <c r="Q215" s="24">
        <v>0</v>
      </c>
      <c r="R215" s="24">
        <v>0.40824829046386296</v>
      </c>
      <c r="S215" s="24">
        <v>0.80896538149887465</v>
      </c>
      <c r="T215" s="24">
        <v>0.48369539891785202</v>
      </c>
      <c r="U215" s="24">
        <v>0.752772652709081</v>
      </c>
      <c r="V215" s="24">
        <v>0.5163977794943222</v>
      </c>
      <c r="W215" s="24">
        <v>0.54680892457969232</v>
      </c>
      <c r="X215" s="24">
        <v>0.54772255750516607</v>
      </c>
      <c r="Y215" s="24">
        <v>0.752772652709081</v>
      </c>
      <c r="Z215" s="24">
        <v>1.7224014243685084</v>
      </c>
      <c r="AA215" s="24">
        <v>0.54772255750516607</v>
      </c>
      <c r="AB215" s="15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2.0647398579728447E-2</v>
      </c>
      <c r="E216" s="13">
        <v>1.5214222004864459E-2</v>
      </c>
      <c r="F216" s="13">
        <v>2.0242556581891918E-2</v>
      </c>
      <c r="G216" s="13">
        <v>1.2173451613209138E-2</v>
      </c>
      <c r="H216" s="13">
        <v>3.0312992726540176E-2</v>
      </c>
      <c r="I216" s="13">
        <v>3.3101212740313218E-2</v>
      </c>
      <c r="J216" s="13">
        <v>4.3032338446012716E-2</v>
      </c>
      <c r="K216" s="13">
        <v>2.7767078126089376E-2</v>
      </c>
      <c r="L216" s="13">
        <v>2.2356022755312902E-2</v>
      </c>
      <c r="M216" s="13">
        <v>1.9917183909278765E-2</v>
      </c>
      <c r="N216" s="13">
        <v>5.443310539518173E-2</v>
      </c>
      <c r="O216" s="13">
        <v>3.2493783570176155E-2</v>
      </c>
      <c r="P216" s="13">
        <v>2.2131333406899524E-2</v>
      </c>
      <c r="Q216" s="13">
        <v>0</v>
      </c>
      <c r="R216" s="13">
        <v>1.7879487173599839E-2</v>
      </c>
      <c r="S216" s="13">
        <v>3.1566194755835941E-2</v>
      </c>
      <c r="T216" s="13">
        <v>8.4343525172274544E-2</v>
      </c>
      <c r="U216" s="13">
        <v>3.5564062332712483E-2</v>
      </c>
      <c r="V216" s="13">
        <v>1.9610042259278058E-2</v>
      </c>
      <c r="W216" s="13">
        <v>2.3518663422782464E-2</v>
      </c>
      <c r="X216" s="13">
        <v>2.3307342872560258E-2</v>
      </c>
      <c r="Y216" s="13">
        <v>3.0312992726540176E-2</v>
      </c>
      <c r="Z216" s="13">
        <v>7.8888614856572906E-2</v>
      </c>
      <c r="AA216" s="13">
        <v>2.1479315980594747E-2</v>
      </c>
      <c r="AB216" s="15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281</v>
      </c>
      <c r="C217" s="29"/>
      <c r="D217" s="13">
        <v>-0.1650469802315897</v>
      </c>
      <c r="E217" s="13">
        <v>0.11005314766898455</v>
      </c>
      <c r="F217" s="13">
        <v>-1.3320363351499442E-2</v>
      </c>
      <c r="G217" s="13">
        <v>1.2192654802899661E-2</v>
      </c>
      <c r="H217" s="13">
        <v>2.7316267097383218E-2</v>
      </c>
      <c r="I217" s="13">
        <v>2.0421527049749866E-2</v>
      </c>
      <c r="J217" s="13">
        <v>0.1238426277642517</v>
      </c>
      <c r="K217" s="13">
        <v>6.7205096168961864E-2</v>
      </c>
      <c r="L217" s="13">
        <v>1.3526787002116514E-2</v>
      </c>
      <c r="M217" s="13">
        <v>0.1376321078595184</v>
      </c>
      <c r="N217" s="13">
        <v>-6.9210093569484821E-2</v>
      </c>
      <c r="O217" s="13">
        <v>-4.163113337895108E-2</v>
      </c>
      <c r="P217" s="13">
        <v>-3.4736393331317728E-2</v>
      </c>
      <c r="Q217" s="13">
        <v>-8.989431371238521E-2</v>
      </c>
      <c r="R217" s="13">
        <v>-5.5420613474218006E-2</v>
      </c>
      <c r="S217" s="13">
        <v>6.0173275134122628E-2</v>
      </c>
      <c r="T217" s="13">
        <v>-0.76275921375376299</v>
      </c>
      <c r="U217" s="13">
        <v>-0.12436801395055241</v>
      </c>
      <c r="V217" s="13">
        <v>8.9368927526084274E-2</v>
      </c>
      <c r="W217" s="13">
        <v>-3.8183763355134404E-2</v>
      </c>
      <c r="X217" s="13">
        <v>-2.7841653283684153E-2</v>
      </c>
      <c r="Y217" s="13">
        <v>2.7316267097383218E-2</v>
      </c>
      <c r="Z217" s="13">
        <v>-9.6789053760018673E-2</v>
      </c>
      <c r="AA217" s="13">
        <v>5.489522728791707E-2</v>
      </c>
      <c r="AB217" s="15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282</v>
      </c>
      <c r="C218" s="47"/>
      <c r="D218" s="45">
        <v>1.91</v>
      </c>
      <c r="E218" s="45">
        <v>1.28</v>
      </c>
      <c r="F218" s="45">
        <v>0.15</v>
      </c>
      <c r="G218" s="45">
        <v>0.15</v>
      </c>
      <c r="H218" s="45">
        <v>0.32</v>
      </c>
      <c r="I218" s="45">
        <v>0.24</v>
      </c>
      <c r="J218" s="45">
        <v>1.44</v>
      </c>
      <c r="K218" s="45">
        <v>0.79</v>
      </c>
      <c r="L218" s="45">
        <v>0.16</v>
      </c>
      <c r="M218" s="45">
        <v>1.6</v>
      </c>
      <c r="N218" s="45">
        <v>0.8</v>
      </c>
      <c r="O218" s="45">
        <v>0.48</v>
      </c>
      <c r="P218" s="45">
        <v>0.4</v>
      </c>
      <c r="Q218" s="45">
        <v>1.04</v>
      </c>
      <c r="R218" s="45">
        <v>0.64</v>
      </c>
      <c r="S218" s="45">
        <v>0.7</v>
      </c>
      <c r="T218" s="45">
        <v>8.85</v>
      </c>
      <c r="U218" s="45">
        <v>1.44</v>
      </c>
      <c r="V218" s="45">
        <v>1.04</v>
      </c>
      <c r="W218" s="45">
        <v>0.44</v>
      </c>
      <c r="X218" s="45">
        <v>0.32</v>
      </c>
      <c r="Y218" s="45">
        <v>0.32</v>
      </c>
      <c r="Z218" s="45">
        <v>1.1200000000000001</v>
      </c>
      <c r="AA218" s="45">
        <v>0.64</v>
      </c>
      <c r="AB218" s="15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 ht="15">
      <c r="B220" s="8" t="s">
        <v>583</v>
      </c>
      <c r="BM220" s="28" t="s">
        <v>67</v>
      </c>
    </row>
    <row r="221" spans="1:65" ht="15">
      <c r="A221" s="25" t="s">
        <v>28</v>
      </c>
      <c r="B221" s="18" t="s">
        <v>116</v>
      </c>
      <c r="C221" s="15" t="s">
        <v>117</v>
      </c>
      <c r="D221" s="16" t="s">
        <v>243</v>
      </c>
      <c r="E221" s="17" t="s">
        <v>243</v>
      </c>
      <c r="F221" s="17" t="s">
        <v>243</v>
      </c>
      <c r="G221" s="17" t="s">
        <v>243</v>
      </c>
      <c r="H221" s="17" t="s">
        <v>243</v>
      </c>
      <c r="I221" s="17" t="s">
        <v>243</v>
      </c>
      <c r="J221" s="17" t="s">
        <v>243</v>
      </c>
      <c r="K221" s="17" t="s">
        <v>243</v>
      </c>
      <c r="L221" s="17" t="s">
        <v>243</v>
      </c>
      <c r="M221" s="17" t="s">
        <v>243</v>
      </c>
      <c r="N221" s="17" t="s">
        <v>243</v>
      </c>
      <c r="O221" s="17" t="s">
        <v>243</v>
      </c>
      <c r="P221" s="17" t="s">
        <v>243</v>
      </c>
      <c r="Q221" s="17" t="s">
        <v>243</v>
      </c>
      <c r="R221" s="17" t="s">
        <v>243</v>
      </c>
      <c r="S221" s="17" t="s">
        <v>243</v>
      </c>
      <c r="T221" s="17" t="s">
        <v>243</v>
      </c>
      <c r="U221" s="17" t="s">
        <v>243</v>
      </c>
      <c r="V221" s="15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244</v>
      </c>
      <c r="C222" s="9" t="s">
        <v>244</v>
      </c>
      <c r="D222" s="151" t="s">
        <v>247</v>
      </c>
      <c r="E222" s="152" t="s">
        <v>248</v>
      </c>
      <c r="F222" s="152" t="s">
        <v>251</v>
      </c>
      <c r="G222" s="152" t="s">
        <v>252</v>
      </c>
      <c r="H222" s="152" t="s">
        <v>253</v>
      </c>
      <c r="I222" s="152" t="s">
        <v>256</v>
      </c>
      <c r="J222" s="152" t="s">
        <v>257</v>
      </c>
      <c r="K222" s="152" t="s">
        <v>259</v>
      </c>
      <c r="L222" s="152" t="s">
        <v>260</v>
      </c>
      <c r="M222" s="152" t="s">
        <v>261</v>
      </c>
      <c r="N222" s="152" t="s">
        <v>262</v>
      </c>
      <c r="O222" s="152" t="s">
        <v>263</v>
      </c>
      <c r="P222" s="152" t="s">
        <v>264</v>
      </c>
      <c r="Q222" s="152" t="s">
        <v>266</v>
      </c>
      <c r="R222" s="152" t="s">
        <v>269</v>
      </c>
      <c r="S222" s="152" t="s">
        <v>270</v>
      </c>
      <c r="T222" s="152" t="s">
        <v>271</v>
      </c>
      <c r="U222" s="152" t="s">
        <v>272</v>
      </c>
      <c r="V222" s="15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285</v>
      </c>
      <c r="E223" s="11" t="s">
        <v>285</v>
      </c>
      <c r="F223" s="11" t="s">
        <v>287</v>
      </c>
      <c r="G223" s="11" t="s">
        <v>285</v>
      </c>
      <c r="H223" s="11" t="s">
        <v>287</v>
      </c>
      <c r="I223" s="11" t="s">
        <v>287</v>
      </c>
      <c r="J223" s="11" t="s">
        <v>287</v>
      </c>
      <c r="K223" s="11" t="s">
        <v>285</v>
      </c>
      <c r="L223" s="11" t="s">
        <v>285</v>
      </c>
      <c r="M223" s="11" t="s">
        <v>285</v>
      </c>
      <c r="N223" s="11" t="s">
        <v>285</v>
      </c>
      <c r="O223" s="11" t="s">
        <v>285</v>
      </c>
      <c r="P223" s="11" t="s">
        <v>287</v>
      </c>
      <c r="Q223" s="11" t="s">
        <v>285</v>
      </c>
      <c r="R223" s="11" t="s">
        <v>287</v>
      </c>
      <c r="S223" s="11" t="s">
        <v>287</v>
      </c>
      <c r="T223" s="11" t="s">
        <v>285</v>
      </c>
      <c r="U223" s="11" t="s">
        <v>285</v>
      </c>
      <c r="V223" s="15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123</v>
      </c>
      <c r="E224" s="26" t="s">
        <v>318</v>
      </c>
      <c r="F224" s="26" t="s">
        <v>317</v>
      </c>
      <c r="G224" s="26" t="s">
        <v>320</v>
      </c>
      <c r="H224" s="26" t="s">
        <v>319</v>
      </c>
      <c r="I224" s="26" t="s">
        <v>320</v>
      </c>
      <c r="J224" s="26" t="s">
        <v>320</v>
      </c>
      <c r="K224" s="26" t="s">
        <v>317</v>
      </c>
      <c r="L224" s="26" t="s">
        <v>317</v>
      </c>
      <c r="M224" s="26" t="s">
        <v>317</v>
      </c>
      <c r="N224" s="26" t="s">
        <v>317</v>
      </c>
      <c r="O224" s="26" t="s">
        <v>317</v>
      </c>
      <c r="P224" s="26" t="s">
        <v>319</v>
      </c>
      <c r="Q224" s="26" t="s">
        <v>318</v>
      </c>
      <c r="R224" s="26" t="s">
        <v>320</v>
      </c>
      <c r="S224" s="26" t="s">
        <v>317</v>
      </c>
      <c r="T224" s="26" t="s">
        <v>320</v>
      </c>
      <c r="U224" s="26" t="s">
        <v>321</v>
      </c>
      <c r="V224" s="15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0.72</v>
      </c>
      <c r="E225" s="22">
        <v>0.62979455713138288</v>
      </c>
      <c r="F225" s="22">
        <v>0.68</v>
      </c>
      <c r="G225" s="22">
        <v>0.73</v>
      </c>
      <c r="H225" s="147">
        <v>0.79</v>
      </c>
      <c r="I225" s="22">
        <v>0.62</v>
      </c>
      <c r="J225" s="147">
        <v>0.7</v>
      </c>
      <c r="K225" s="22">
        <v>0.54</v>
      </c>
      <c r="L225" s="22">
        <v>0.6</v>
      </c>
      <c r="M225" s="22">
        <v>0.56000000000000005</v>
      </c>
      <c r="N225" s="22">
        <v>0.56999999999999995</v>
      </c>
      <c r="O225" s="22">
        <v>0.57999999999999996</v>
      </c>
      <c r="P225" s="22">
        <v>0.6518278556999999</v>
      </c>
      <c r="Q225" s="22">
        <v>0.56999999999999995</v>
      </c>
      <c r="R225" s="22">
        <v>0.5</v>
      </c>
      <c r="S225" s="22">
        <v>0.59</v>
      </c>
      <c r="T225" s="22">
        <v>0.66</v>
      </c>
      <c r="U225" s="22">
        <v>0.63</v>
      </c>
      <c r="V225" s="15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0.7</v>
      </c>
      <c r="E226" s="11">
        <v>0.62371408994739275</v>
      </c>
      <c r="F226" s="11">
        <v>0.6</v>
      </c>
      <c r="G226" s="11">
        <v>0.76</v>
      </c>
      <c r="H226" s="148">
        <v>0.78</v>
      </c>
      <c r="I226" s="11">
        <v>0.57999999999999996</v>
      </c>
      <c r="J226" s="148">
        <v>0.7</v>
      </c>
      <c r="K226" s="11">
        <v>0.57999999999999996</v>
      </c>
      <c r="L226" s="11">
        <v>0.6</v>
      </c>
      <c r="M226" s="11">
        <v>0.54</v>
      </c>
      <c r="N226" s="11">
        <v>0.52</v>
      </c>
      <c r="O226" s="11">
        <v>0.59</v>
      </c>
      <c r="P226" s="11">
        <v>0.6555600774</v>
      </c>
      <c r="Q226" s="149">
        <v>0.61</v>
      </c>
      <c r="R226" s="11">
        <v>0.49</v>
      </c>
      <c r="S226" s="11">
        <v>0.59</v>
      </c>
      <c r="T226" s="11">
        <v>0.65</v>
      </c>
      <c r="U226" s="11">
        <v>0.66</v>
      </c>
      <c r="V226" s="15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40</v>
      </c>
    </row>
    <row r="227" spans="1:65">
      <c r="A227" s="30"/>
      <c r="B227" s="19">
        <v>1</v>
      </c>
      <c r="C227" s="9">
        <v>3</v>
      </c>
      <c r="D227" s="11">
        <v>0.7</v>
      </c>
      <c r="E227" s="11">
        <v>0.61072772583318291</v>
      </c>
      <c r="F227" s="11">
        <v>0.62</v>
      </c>
      <c r="G227" s="11">
        <v>0.73</v>
      </c>
      <c r="H227" s="148">
        <v>0.77</v>
      </c>
      <c r="I227" s="11">
        <v>0.62</v>
      </c>
      <c r="J227" s="148">
        <v>0.7</v>
      </c>
      <c r="K227" s="11">
        <v>0.51</v>
      </c>
      <c r="L227" s="11">
        <v>0.6</v>
      </c>
      <c r="M227" s="11">
        <v>0.56999999999999995</v>
      </c>
      <c r="N227" s="11">
        <v>0.55000000000000004</v>
      </c>
      <c r="O227" s="11">
        <v>0.59</v>
      </c>
      <c r="P227" s="11">
        <v>0.65530343339999997</v>
      </c>
      <c r="Q227" s="11">
        <v>0.59</v>
      </c>
      <c r="R227" s="11">
        <v>0.52</v>
      </c>
      <c r="S227" s="11">
        <v>0.61</v>
      </c>
      <c r="T227" s="11">
        <v>0.64</v>
      </c>
      <c r="U227" s="11">
        <v>0.62</v>
      </c>
      <c r="V227" s="15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0.72</v>
      </c>
      <c r="E228" s="11">
        <v>0.65513397415428276</v>
      </c>
      <c r="F228" s="11">
        <v>0.67</v>
      </c>
      <c r="G228" s="11">
        <v>0.71</v>
      </c>
      <c r="H228" s="148">
        <v>0.78</v>
      </c>
      <c r="I228" s="11">
        <v>0.61</v>
      </c>
      <c r="J228" s="148">
        <v>0.7</v>
      </c>
      <c r="K228" s="11">
        <v>0.56999999999999995</v>
      </c>
      <c r="L228" s="11">
        <v>0.61</v>
      </c>
      <c r="M228" s="11">
        <v>0.59</v>
      </c>
      <c r="N228" s="11">
        <v>0.53</v>
      </c>
      <c r="O228" s="11">
        <v>0.63</v>
      </c>
      <c r="P228" s="11">
        <v>0.62878681530000002</v>
      </c>
      <c r="Q228" s="11">
        <v>0.56999999999999995</v>
      </c>
      <c r="R228" s="11">
        <v>0.5</v>
      </c>
      <c r="S228" s="11">
        <v>0.61</v>
      </c>
      <c r="T228" s="11">
        <v>0.64</v>
      </c>
      <c r="U228" s="11">
        <v>0.63</v>
      </c>
      <c r="V228" s="15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0.61174600338675689</v>
      </c>
    </row>
    <row r="229" spans="1:65">
      <c r="A229" s="30"/>
      <c r="B229" s="19">
        <v>1</v>
      </c>
      <c r="C229" s="9">
        <v>5</v>
      </c>
      <c r="D229" s="11">
        <v>0.71</v>
      </c>
      <c r="E229" s="11">
        <v>0.64599099629112577</v>
      </c>
      <c r="F229" s="11">
        <v>0.62</v>
      </c>
      <c r="G229" s="11">
        <v>0.73</v>
      </c>
      <c r="H229" s="148">
        <v>0.77</v>
      </c>
      <c r="I229" s="11">
        <v>0.63</v>
      </c>
      <c r="J229" s="148">
        <v>0.6</v>
      </c>
      <c r="K229" s="11">
        <v>0.55000000000000004</v>
      </c>
      <c r="L229" s="11">
        <v>0.6</v>
      </c>
      <c r="M229" s="11">
        <v>0.56000000000000005</v>
      </c>
      <c r="N229" s="11">
        <v>0.56000000000000005</v>
      </c>
      <c r="O229" s="11">
        <v>0.56999999999999995</v>
      </c>
      <c r="P229" s="11">
        <v>0.62426548439999996</v>
      </c>
      <c r="Q229" s="11">
        <v>0.56999999999999995</v>
      </c>
      <c r="R229" s="11">
        <v>0.49</v>
      </c>
      <c r="S229" s="11">
        <v>0.63</v>
      </c>
      <c r="T229" s="11">
        <v>0.66</v>
      </c>
      <c r="U229" s="11">
        <v>0.66</v>
      </c>
      <c r="V229" s="15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81</v>
      </c>
    </row>
    <row r="230" spans="1:65">
      <c r="A230" s="30"/>
      <c r="B230" s="19">
        <v>1</v>
      </c>
      <c r="C230" s="9">
        <v>6</v>
      </c>
      <c r="D230" s="11">
        <v>0.69</v>
      </c>
      <c r="E230" s="11">
        <v>0.63834678392129862</v>
      </c>
      <c r="F230" s="11">
        <v>0.64</v>
      </c>
      <c r="G230" s="11">
        <v>0.76</v>
      </c>
      <c r="H230" s="148">
        <v>0.77</v>
      </c>
      <c r="I230" s="11">
        <v>0.6</v>
      </c>
      <c r="J230" s="148">
        <v>0.7</v>
      </c>
      <c r="K230" s="11">
        <v>0.56000000000000005</v>
      </c>
      <c r="L230" s="11">
        <v>0.6</v>
      </c>
      <c r="M230" s="11">
        <v>0.55000000000000004</v>
      </c>
      <c r="N230" s="11">
        <v>0.55000000000000004</v>
      </c>
      <c r="O230" s="11">
        <v>0.6</v>
      </c>
      <c r="P230" s="11">
        <v>0.62616453164999997</v>
      </c>
      <c r="Q230" s="11">
        <v>0.56000000000000005</v>
      </c>
      <c r="R230" s="11">
        <v>0.51</v>
      </c>
      <c r="S230" s="11">
        <v>0.59</v>
      </c>
      <c r="T230" s="11">
        <v>0.65</v>
      </c>
      <c r="U230" s="149">
        <v>0.55000000000000004</v>
      </c>
      <c r="V230" s="15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278</v>
      </c>
      <c r="C231" s="12"/>
      <c r="D231" s="23">
        <v>0.70666666666666667</v>
      </c>
      <c r="E231" s="23">
        <v>0.63395135454644425</v>
      </c>
      <c r="F231" s="23">
        <v>0.63833333333333331</v>
      </c>
      <c r="G231" s="23">
        <v>0.73666666666666669</v>
      </c>
      <c r="H231" s="23">
        <v>0.77666666666666673</v>
      </c>
      <c r="I231" s="23">
        <v>0.61</v>
      </c>
      <c r="J231" s="23">
        <v>0.68333333333333324</v>
      </c>
      <c r="K231" s="23">
        <v>0.55166666666666664</v>
      </c>
      <c r="L231" s="23">
        <v>0.60166666666666668</v>
      </c>
      <c r="M231" s="23">
        <v>0.56166666666666665</v>
      </c>
      <c r="N231" s="23">
        <v>0.54666666666666675</v>
      </c>
      <c r="O231" s="23">
        <v>0.59333333333333327</v>
      </c>
      <c r="P231" s="23">
        <v>0.6403180329749999</v>
      </c>
      <c r="Q231" s="23">
        <v>0.57833333333333325</v>
      </c>
      <c r="R231" s="23">
        <v>0.50166666666666659</v>
      </c>
      <c r="S231" s="23">
        <v>0.60333333333333328</v>
      </c>
      <c r="T231" s="23">
        <v>0.65</v>
      </c>
      <c r="U231" s="23">
        <v>0.625</v>
      </c>
      <c r="V231" s="15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279</v>
      </c>
      <c r="C232" s="29"/>
      <c r="D232" s="11">
        <v>0.70499999999999996</v>
      </c>
      <c r="E232" s="11">
        <v>0.63407067052634081</v>
      </c>
      <c r="F232" s="11">
        <v>0.63</v>
      </c>
      <c r="G232" s="11">
        <v>0.73</v>
      </c>
      <c r="H232" s="11">
        <v>0.77500000000000002</v>
      </c>
      <c r="I232" s="11">
        <v>0.61499999999999999</v>
      </c>
      <c r="J232" s="11">
        <v>0.7</v>
      </c>
      <c r="K232" s="11">
        <v>0.55500000000000005</v>
      </c>
      <c r="L232" s="11">
        <v>0.6</v>
      </c>
      <c r="M232" s="11">
        <v>0.56000000000000005</v>
      </c>
      <c r="N232" s="11">
        <v>0.55000000000000004</v>
      </c>
      <c r="O232" s="11">
        <v>0.59</v>
      </c>
      <c r="P232" s="11">
        <v>0.64030733549999996</v>
      </c>
      <c r="Q232" s="11">
        <v>0.56999999999999995</v>
      </c>
      <c r="R232" s="11">
        <v>0.5</v>
      </c>
      <c r="S232" s="11">
        <v>0.6</v>
      </c>
      <c r="T232" s="11">
        <v>0.65</v>
      </c>
      <c r="U232" s="11">
        <v>0.63</v>
      </c>
      <c r="V232" s="15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280</v>
      </c>
      <c r="C233" s="29"/>
      <c r="D233" s="24">
        <v>1.2110601416389978E-2</v>
      </c>
      <c r="E233" s="24">
        <v>1.5964921722402936E-2</v>
      </c>
      <c r="F233" s="24">
        <v>3.1251666622224616E-2</v>
      </c>
      <c r="G233" s="24">
        <v>1.9663841605003517E-2</v>
      </c>
      <c r="H233" s="24">
        <v>8.1649658092772665E-3</v>
      </c>
      <c r="I233" s="24">
        <v>1.7888543819998333E-2</v>
      </c>
      <c r="J233" s="24">
        <v>4.0824829046386291E-2</v>
      </c>
      <c r="K233" s="24">
        <v>2.4832774042918879E-2</v>
      </c>
      <c r="L233" s="24">
        <v>4.0824829046386341E-3</v>
      </c>
      <c r="M233" s="24">
        <v>1.7224014243685054E-2</v>
      </c>
      <c r="N233" s="24">
        <v>1.8618986725025242E-2</v>
      </c>
      <c r="O233" s="24">
        <v>2.0655911179772907E-2</v>
      </c>
      <c r="P233" s="24">
        <v>1.5364459377992655E-2</v>
      </c>
      <c r="Q233" s="24">
        <v>1.8348478592697174E-2</v>
      </c>
      <c r="R233" s="24">
        <v>1.1690451944500132E-2</v>
      </c>
      <c r="S233" s="24">
        <v>1.6329931618554533E-2</v>
      </c>
      <c r="T233" s="24">
        <v>8.9442719099991665E-3</v>
      </c>
      <c r="U233" s="24">
        <v>4.0373258476372693E-2</v>
      </c>
      <c r="V233" s="209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6"/>
    </row>
    <row r="234" spans="1:65">
      <c r="A234" s="30"/>
      <c r="B234" s="3" t="s">
        <v>87</v>
      </c>
      <c r="C234" s="29"/>
      <c r="D234" s="13">
        <v>1.7137643513759404E-2</v>
      </c>
      <c r="E234" s="13">
        <v>2.5183196798790532E-2</v>
      </c>
      <c r="F234" s="13">
        <v>4.8958224473458933E-2</v>
      </c>
      <c r="G234" s="13">
        <v>2.6692997653850928E-2</v>
      </c>
      <c r="H234" s="13">
        <v>1.05128315140909E-2</v>
      </c>
      <c r="I234" s="13">
        <v>2.9325481672128416E-2</v>
      </c>
      <c r="J234" s="13">
        <v>5.9743652263004335E-2</v>
      </c>
      <c r="K234" s="13">
        <v>4.5014091920698877E-2</v>
      </c>
      <c r="L234" s="13">
        <v>6.7852901462137965E-3</v>
      </c>
      <c r="M234" s="13">
        <v>3.0665900730596538E-2</v>
      </c>
      <c r="N234" s="13">
        <v>3.4059122057972999E-2</v>
      </c>
      <c r="O234" s="13">
        <v>3.4813333449055468E-2</v>
      </c>
      <c r="P234" s="13">
        <v>2.3995044004316731E-2</v>
      </c>
      <c r="Q234" s="13">
        <v>3.172647595279051E-2</v>
      </c>
      <c r="R234" s="13">
        <v>2.3303226467442126E-2</v>
      </c>
      <c r="S234" s="13">
        <v>2.7066185003129063E-2</v>
      </c>
      <c r="T234" s="13">
        <v>1.3760418323075641E-2</v>
      </c>
      <c r="U234" s="13">
        <v>6.4597213562196304E-2</v>
      </c>
      <c r="V234" s="15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281</v>
      </c>
      <c r="C235" s="29"/>
      <c r="D235" s="13">
        <v>0.15516352007926271</v>
      </c>
      <c r="E235" s="13">
        <v>3.6298318316349887E-2</v>
      </c>
      <c r="F235" s="13">
        <v>4.3461387241409355E-2</v>
      </c>
      <c r="G235" s="13">
        <v>0.20420348083734474</v>
      </c>
      <c r="H235" s="13">
        <v>0.26959009518145405</v>
      </c>
      <c r="I235" s="13">
        <v>-2.8541312523345796E-3</v>
      </c>
      <c r="J235" s="13">
        <v>0.11702132837853219</v>
      </c>
      <c r="K235" s="13">
        <v>-9.8209610504160549E-2</v>
      </c>
      <c r="L235" s="13">
        <v>-1.6476342574023972E-2</v>
      </c>
      <c r="M235" s="13">
        <v>-8.1862956918133167E-2</v>
      </c>
      <c r="N235" s="13">
        <v>-0.10638293729717396</v>
      </c>
      <c r="O235" s="13">
        <v>-3.0098553895713476E-2</v>
      </c>
      <c r="P235" s="13">
        <v>4.6705706992873131E-2</v>
      </c>
      <c r="Q235" s="13">
        <v>-5.4618534274754493E-2</v>
      </c>
      <c r="R235" s="13">
        <v>-0.17994287843429713</v>
      </c>
      <c r="S235" s="13">
        <v>-1.3751900309686205E-2</v>
      </c>
      <c r="T235" s="13">
        <v>6.2532483091774616E-2</v>
      </c>
      <c r="U235" s="13">
        <v>2.1665849126706327E-2</v>
      </c>
      <c r="V235" s="15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282</v>
      </c>
      <c r="C236" s="47"/>
      <c r="D236" s="45">
        <v>2.06</v>
      </c>
      <c r="E236" s="45">
        <v>0.51</v>
      </c>
      <c r="F236" s="45">
        <v>0.6</v>
      </c>
      <c r="G236" s="45">
        <v>2.7</v>
      </c>
      <c r="H236" s="45">
        <v>3.55</v>
      </c>
      <c r="I236" s="45">
        <v>0</v>
      </c>
      <c r="J236" s="45" t="s">
        <v>283</v>
      </c>
      <c r="K236" s="45">
        <v>1.24</v>
      </c>
      <c r="L236" s="45">
        <v>0.18</v>
      </c>
      <c r="M236" s="45">
        <v>1.03</v>
      </c>
      <c r="N236" s="45">
        <v>1.35</v>
      </c>
      <c r="O236" s="45">
        <v>0.35</v>
      </c>
      <c r="P236" s="45">
        <v>0.65</v>
      </c>
      <c r="Q236" s="45">
        <v>0.67</v>
      </c>
      <c r="R236" s="45">
        <v>2.31</v>
      </c>
      <c r="S236" s="45">
        <v>0.14000000000000001</v>
      </c>
      <c r="T236" s="45">
        <v>0.85</v>
      </c>
      <c r="U236" s="45">
        <v>0.32</v>
      </c>
      <c r="V236" s="15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315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>
      <c r="BM238" s="55"/>
    </row>
    <row r="239" spans="1:65" ht="15">
      <c r="B239" s="8" t="s">
        <v>584</v>
      </c>
      <c r="BM239" s="28" t="s">
        <v>67</v>
      </c>
    </row>
    <row r="240" spans="1:65" ht="15">
      <c r="A240" s="25" t="s">
        <v>0</v>
      </c>
      <c r="B240" s="18" t="s">
        <v>116</v>
      </c>
      <c r="C240" s="15" t="s">
        <v>117</v>
      </c>
      <c r="D240" s="16" t="s">
        <v>243</v>
      </c>
      <c r="E240" s="17" t="s">
        <v>243</v>
      </c>
      <c r="F240" s="17" t="s">
        <v>243</v>
      </c>
      <c r="G240" s="17" t="s">
        <v>243</v>
      </c>
      <c r="H240" s="17" t="s">
        <v>243</v>
      </c>
      <c r="I240" s="17" t="s">
        <v>243</v>
      </c>
      <c r="J240" s="17" t="s">
        <v>243</v>
      </c>
      <c r="K240" s="17" t="s">
        <v>243</v>
      </c>
      <c r="L240" s="17" t="s">
        <v>243</v>
      </c>
      <c r="M240" s="17" t="s">
        <v>243</v>
      </c>
      <c r="N240" s="17" t="s">
        <v>243</v>
      </c>
      <c r="O240" s="17" t="s">
        <v>243</v>
      </c>
      <c r="P240" s="17" t="s">
        <v>243</v>
      </c>
      <c r="Q240" s="17" t="s">
        <v>243</v>
      </c>
      <c r="R240" s="17" t="s">
        <v>243</v>
      </c>
      <c r="S240" s="17" t="s">
        <v>243</v>
      </c>
      <c r="T240" s="17" t="s">
        <v>243</v>
      </c>
      <c r="U240" s="17" t="s">
        <v>243</v>
      </c>
      <c r="V240" s="17" t="s">
        <v>243</v>
      </c>
      <c r="W240" s="17" t="s">
        <v>243</v>
      </c>
      <c r="X240" s="17" t="s">
        <v>243</v>
      </c>
      <c r="Y240" s="17" t="s">
        <v>243</v>
      </c>
      <c r="Z240" s="17" t="s">
        <v>243</v>
      </c>
      <c r="AA240" s="17" t="s">
        <v>243</v>
      </c>
      <c r="AB240" s="17" t="s">
        <v>243</v>
      </c>
      <c r="AC240" s="15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51" t="s">
        <v>246</v>
      </c>
      <c r="E241" s="152" t="s">
        <v>247</v>
      </c>
      <c r="F241" s="152" t="s">
        <v>248</v>
      </c>
      <c r="G241" s="152" t="s">
        <v>249</v>
      </c>
      <c r="H241" s="152" t="s">
        <v>250</v>
      </c>
      <c r="I241" s="152" t="s">
        <v>251</v>
      </c>
      <c r="J241" s="152" t="s">
        <v>252</v>
      </c>
      <c r="K241" s="152" t="s">
        <v>253</v>
      </c>
      <c r="L241" s="152" t="s">
        <v>254</v>
      </c>
      <c r="M241" s="152" t="s">
        <v>256</v>
      </c>
      <c r="N241" s="152" t="s">
        <v>257</v>
      </c>
      <c r="O241" s="152" t="s">
        <v>259</v>
      </c>
      <c r="P241" s="152" t="s">
        <v>260</v>
      </c>
      <c r="Q241" s="152" t="s">
        <v>261</v>
      </c>
      <c r="R241" s="152" t="s">
        <v>262</v>
      </c>
      <c r="S241" s="152" t="s">
        <v>263</v>
      </c>
      <c r="T241" s="152" t="s">
        <v>264</v>
      </c>
      <c r="U241" s="152" t="s">
        <v>265</v>
      </c>
      <c r="V241" s="152" t="s">
        <v>266</v>
      </c>
      <c r="W241" s="152" t="s">
        <v>267</v>
      </c>
      <c r="X241" s="152" t="s">
        <v>268</v>
      </c>
      <c r="Y241" s="152" t="s">
        <v>269</v>
      </c>
      <c r="Z241" s="152" t="s">
        <v>270</v>
      </c>
      <c r="AA241" s="152" t="s">
        <v>271</v>
      </c>
      <c r="AB241" s="152" t="s">
        <v>272</v>
      </c>
      <c r="AC241" s="15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286</v>
      </c>
      <c r="E242" s="11" t="s">
        <v>285</v>
      </c>
      <c r="F242" s="11" t="s">
        <v>286</v>
      </c>
      <c r="G242" s="11" t="s">
        <v>286</v>
      </c>
      <c r="H242" s="11" t="s">
        <v>286</v>
      </c>
      <c r="I242" s="11" t="s">
        <v>316</v>
      </c>
      <c r="J242" s="11" t="s">
        <v>316</v>
      </c>
      <c r="K242" s="11" t="s">
        <v>287</v>
      </c>
      <c r="L242" s="11" t="s">
        <v>316</v>
      </c>
      <c r="M242" s="11" t="s">
        <v>287</v>
      </c>
      <c r="N242" s="11" t="s">
        <v>287</v>
      </c>
      <c r="O242" s="11" t="s">
        <v>324</v>
      </c>
      <c r="P242" s="11" t="s">
        <v>324</v>
      </c>
      <c r="Q242" s="11" t="s">
        <v>324</v>
      </c>
      <c r="R242" s="11" t="s">
        <v>324</v>
      </c>
      <c r="S242" s="11" t="s">
        <v>324</v>
      </c>
      <c r="T242" s="11" t="s">
        <v>316</v>
      </c>
      <c r="U242" s="11" t="s">
        <v>287</v>
      </c>
      <c r="V242" s="11" t="s">
        <v>285</v>
      </c>
      <c r="W242" s="11" t="s">
        <v>316</v>
      </c>
      <c r="X242" s="11" t="s">
        <v>316</v>
      </c>
      <c r="Y242" s="11" t="s">
        <v>286</v>
      </c>
      <c r="Z242" s="11" t="s">
        <v>316</v>
      </c>
      <c r="AA242" s="11" t="s">
        <v>316</v>
      </c>
      <c r="AB242" s="11" t="s">
        <v>316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 t="s">
        <v>317</v>
      </c>
      <c r="E243" s="26" t="s">
        <v>123</v>
      </c>
      <c r="F243" s="26" t="s">
        <v>325</v>
      </c>
      <c r="G243" s="26" t="s">
        <v>318</v>
      </c>
      <c r="H243" s="26" t="s">
        <v>319</v>
      </c>
      <c r="I243" s="26" t="s">
        <v>317</v>
      </c>
      <c r="J243" s="26" t="s">
        <v>320</v>
      </c>
      <c r="K243" s="26" t="s">
        <v>319</v>
      </c>
      <c r="L243" s="26" t="s">
        <v>317</v>
      </c>
      <c r="M243" s="26" t="s">
        <v>320</v>
      </c>
      <c r="N243" s="26" t="s">
        <v>320</v>
      </c>
      <c r="O243" s="26" t="s">
        <v>317</v>
      </c>
      <c r="P243" s="26" t="s">
        <v>317</v>
      </c>
      <c r="Q243" s="26" t="s">
        <v>317</v>
      </c>
      <c r="R243" s="26" t="s">
        <v>317</v>
      </c>
      <c r="S243" s="26" t="s">
        <v>317</v>
      </c>
      <c r="T243" s="26" t="s">
        <v>319</v>
      </c>
      <c r="U243" s="26" t="s">
        <v>288</v>
      </c>
      <c r="V243" s="26" t="s">
        <v>318</v>
      </c>
      <c r="W243" s="26" t="s">
        <v>320</v>
      </c>
      <c r="X243" s="26" t="s">
        <v>319</v>
      </c>
      <c r="Y243" s="26" t="s">
        <v>320</v>
      </c>
      <c r="Z243" s="26" t="s">
        <v>321</v>
      </c>
      <c r="AA243" s="26" t="s">
        <v>320</v>
      </c>
      <c r="AB243" s="26" t="s">
        <v>321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1.6850000000000001</v>
      </c>
      <c r="E244" s="22">
        <v>1.66537</v>
      </c>
      <c r="F244" s="22">
        <v>1.6743754718885437</v>
      </c>
      <c r="G244" s="22">
        <v>1.68</v>
      </c>
      <c r="H244" s="22">
        <v>1.67</v>
      </c>
      <c r="I244" s="22">
        <v>1.6</v>
      </c>
      <c r="J244" s="22">
        <v>1.68</v>
      </c>
      <c r="K244" s="147">
        <v>1.51</v>
      </c>
      <c r="L244" s="154">
        <v>1.487466</v>
      </c>
      <c r="M244" s="22" t="s">
        <v>301</v>
      </c>
      <c r="N244" s="22" t="s">
        <v>301</v>
      </c>
      <c r="O244" s="22">
        <v>1.7049999999999998</v>
      </c>
      <c r="P244" s="22">
        <v>1.6099999999999999</v>
      </c>
      <c r="Q244" s="22">
        <v>1.6500000000000001</v>
      </c>
      <c r="R244" s="22">
        <v>1.7250000000000001</v>
      </c>
      <c r="S244" s="22">
        <v>1.67</v>
      </c>
      <c r="T244" s="22">
        <v>1.6599001330049619</v>
      </c>
      <c r="U244" s="147">
        <v>1.81803289</v>
      </c>
      <c r="V244" s="22">
        <v>1.6939200000000001</v>
      </c>
      <c r="W244" s="22" t="s">
        <v>301</v>
      </c>
      <c r="X244" s="22">
        <v>1.6479999999999999</v>
      </c>
      <c r="Y244" s="22">
        <v>1.6879999999999999</v>
      </c>
      <c r="Z244" s="22">
        <v>1.6840000000000002</v>
      </c>
      <c r="AA244" s="147">
        <v>1.6773699999999998</v>
      </c>
      <c r="AB244" s="22">
        <v>1.63</v>
      </c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1.6950000000000001</v>
      </c>
      <c r="E245" s="11">
        <v>1.6763699999999999</v>
      </c>
      <c r="F245" s="11">
        <v>1.6622268810417322</v>
      </c>
      <c r="G245" s="11">
        <v>1.69</v>
      </c>
      <c r="H245" s="11">
        <v>1.67</v>
      </c>
      <c r="I245" s="11">
        <v>1.63</v>
      </c>
      <c r="J245" s="11">
        <v>1.66</v>
      </c>
      <c r="K245" s="148">
        <v>1.51</v>
      </c>
      <c r="L245" s="148">
        <v>1.436466</v>
      </c>
      <c r="M245" s="11" t="s">
        <v>301</v>
      </c>
      <c r="N245" s="11" t="s">
        <v>301</v>
      </c>
      <c r="O245" s="11">
        <v>1.7000000000000002</v>
      </c>
      <c r="P245" s="11">
        <v>1.63</v>
      </c>
      <c r="Q245" s="11">
        <v>1.6399999999999997</v>
      </c>
      <c r="R245" s="11">
        <v>1.675</v>
      </c>
      <c r="S245" s="11">
        <v>1.6850000000000001</v>
      </c>
      <c r="T245" s="11">
        <v>1.6694360375886699</v>
      </c>
      <c r="U245" s="148">
        <v>1.6934678599999999</v>
      </c>
      <c r="V245" s="11">
        <v>1.6726400000000003</v>
      </c>
      <c r="W245" s="11" t="s">
        <v>301</v>
      </c>
      <c r="X245" s="11">
        <v>1.6399999999999997</v>
      </c>
      <c r="Y245" s="11">
        <v>1.6760000000000002</v>
      </c>
      <c r="Z245" s="11">
        <v>1.6930000000000001</v>
      </c>
      <c r="AA245" s="148">
        <v>1.8244500000000001</v>
      </c>
      <c r="AB245" s="11">
        <v>1.63</v>
      </c>
      <c r="AC245" s="15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24</v>
      </c>
    </row>
    <row r="246" spans="1:65">
      <c r="A246" s="30"/>
      <c r="B246" s="19">
        <v>1</v>
      </c>
      <c r="C246" s="9">
        <v>3</v>
      </c>
      <c r="D246" s="11">
        <v>1.694</v>
      </c>
      <c r="E246" s="11">
        <v>1.6882299999999999</v>
      </c>
      <c r="F246" s="11">
        <v>1.6550780390525988</v>
      </c>
      <c r="G246" s="11">
        <v>1.7000000000000002</v>
      </c>
      <c r="H246" s="11">
        <v>1.6500000000000001</v>
      </c>
      <c r="I246" s="11">
        <v>1.58</v>
      </c>
      <c r="J246" s="11">
        <v>1.66</v>
      </c>
      <c r="K246" s="148">
        <v>1.53</v>
      </c>
      <c r="L246" s="148">
        <v>1.4309179999999999</v>
      </c>
      <c r="M246" s="11" t="s">
        <v>301</v>
      </c>
      <c r="N246" s="11" t="s">
        <v>301</v>
      </c>
      <c r="O246" s="11">
        <v>1.7000000000000002</v>
      </c>
      <c r="P246" s="11">
        <v>1.67</v>
      </c>
      <c r="Q246" s="11">
        <v>1.67</v>
      </c>
      <c r="R246" s="11">
        <v>1.66</v>
      </c>
      <c r="S246" s="11">
        <v>1.6950000000000001</v>
      </c>
      <c r="T246" s="11">
        <v>1.6361984306807922</v>
      </c>
      <c r="U246" s="148">
        <v>1.8097145799999999</v>
      </c>
      <c r="V246" s="11">
        <v>1.67618</v>
      </c>
      <c r="W246" s="11" t="s">
        <v>301</v>
      </c>
      <c r="X246" s="11">
        <v>1.6549999999999998</v>
      </c>
      <c r="Y246" s="11">
        <v>1.6890000000000003</v>
      </c>
      <c r="Z246" s="11">
        <v>1.6340000000000001</v>
      </c>
      <c r="AA246" s="148">
        <v>1.7035200000000001</v>
      </c>
      <c r="AB246" s="11">
        <v>1.6200000000000003</v>
      </c>
      <c r="AC246" s="15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1.7049999999999998</v>
      </c>
      <c r="E247" s="11">
        <v>1.6867400000000001</v>
      </c>
      <c r="F247" s="11">
        <v>1.6943774577809874</v>
      </c>
      <c r="G247" s="11">
        <v>1.7000000000000002</v>
      </c>
      <c r="H247" s="11">
        <v>1.66</v>
      </c>
      <c r="I247" s="149">
        <v>1.5700000000000003</v>
      </c>
      <c r="J247" s="11">
        <v>1.67</v>
      </c>
      <c r="K247" s="148">
        <v>1.51</v>
      </c>
      <c r="L247" s="148">
        <v>1.4472580000000002</v>
      </c>
      <c r="M247" s="11" t="s">
        <v>301</v>
      </c>
      <c r="N247" s="11" t="s">
        <v>301</v>
      </c>
      <c r="O247" s="11">
        <v>1.7049999999999998</v>
      </c>
      <c r="P247" s="11">
        <v>1.625</v>
      </c>
      <c r="Q247" s="11">
        <v>1.66</v>
      </c>
      <c r="R247" s="11">
        <v>1.7049999999999998</v>
      </c>
      <c r="S247" s="11">
        <v>1.6950000000000001</v>
      </c>
      <c r="T247" s="11">
        <v>1.67146341843263</v>
      </c>
      <c r="U247" s="148">
        <v>1.7516272700000002</v>
      </c>
      <c r="V247" s="149">
        <v>1.6125099999999999</v>
      </c>
      <c r="W247" s="11" t="s">
        <v>301</v>
      </c>
      <c r="X247" s="11">
        <v>1.6340000000000001</v>
      </c>
      <c r="Y247" s="11">
        <v>1.696</v>
      </c>
      <c r="Z247" s="11">
        <v>1.625</v>
      </c>
      <c r="AA247" s="148">
        <v>1.831</v>
      </c>
      <c r="AB247" s="11">
        <v>1.6399999999999997</v>
      </c>
      <c r="AC247" s="15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1.6666541364042324</v>
      </c>
    </row>
    <row r="248" spans="1:65">
      <c r="A248" s="30"/>
      <c r="B248" s="19">
        <v>1</v>
      </c>
      <c r="C248" s="9">
        <v>5</v>
      </c>
      <c r="D248" s="11">
        <v>1.706</v>
      </c>
      <c r="E248" s="11">
        <v>1.64855</v>
      </c>
      <c r="F248" s="11">
        <v>1.6635377298251806</v>
      </c>
      <c r="G248" s="11">
        <v>1.68</v>
      </c>
      <c r="H248" s="11">
        <v>1.66</v>
      </c>
      <c r="I248" s="149">
        <v>1.5700000000000003</v>
      </c>
      <c r="J248" s="11">
        <v>1.67</v>
      </c>
      <c r="K248" s="148">
        <v>1.53</v>
      </c>
      <c r="L248" s="148">
        <v>1.429224</v>
      </c>
      <c r="M248" s="11" t="s">
        <v>301</v>
      </c>
      <c r="N248" s="11" t="s">
        <v>301</v>
      </c>
      <c r="O248" s="11">
        <v>1.71</v>
      </c>
      <c r="P248" s="11">
        <v>1.67</v>
      </c>
      <c r="Q248" s="11">
        <v>1.645</v>
      </c>
      <c r="R248" s="11">
        <v>1.7049999999999998</v>
      </c>
      <c r="S248" s="11">
        <v>1.66</v>
      </c>
      <c r="T248" s="11">
        <v>1.6646822354623498</v>
      </c>
      <c r="U248" s="148">
        <v>1.7838187999999997</v>
      </c>
      <c r="V248" s="11">
        <v>1.6816999999999998</v>
      </c>
      <c r="W248" s="11" t="s">
        <v>301</v>
      </c>
      <c r="X248" s="11">
        <v>1.653</v>
      </c>
      <c r="Y248" s="11">
        <v>1.675</v>
      </c>
      <c r="Z248" s="11">
        <v>1.645</v>
      </c>
      <c r="AA248" s="148">
        <v>1.8753200000000001</v>
      </c>
      <c r="AB248" s="11">
        <v>1.63</v>
      </c>
      <c r="AC248" s="15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82</v>
      </c>
    </row>
    <row r="249" spans="1:65">
      <c r="A249" s="30"/>
      <c r="B249" s="19">
        <v>1</v>
      </c>
      <c r="C249" s="9">
        <v>6</v>
      </c>
      <c r="D249" s="11">
        <v>1.6950000000000001</v>
      </c>
      <c r="E249" s="11">
        <v>1.6577599999999997</v>
      </c>
      <c r="F249" s="11">
        <v>1.6750332725847965</v>
      </c>
      <c r="G249" s="11">
        <v>1.7000000000000002</v>
      </c>
      <c r="H249" s="11">
        <v>1.68</v>
      </c>
      <c r="I249" s="11">
        <v>1.6099999999999999</v>
      </c>
      <c r="J249" s="11">
        <v>1.66</v>
      </c>
      <c r="K249" s="148">
        <v>1.5599999999999998</v>
      </c>
      <c r="L249" s="148">
        <v>1.450196</v>
      </c>
      <c r="M249" s="11" t="s">
        <v>301</v>
      </c>
      <c r="N249" s="11" t="s">
        <v>301</v>
      </c>
      <c r="O249" s="11">
        <v>1.7049999999999998</v>
      </c>
      <c r="P249" s="11">
        <v>1.66</v>
      </c>
      <c r="Q249" s="11">
        <v>1.67</v>
      </c>
      <c r="R249" s="11">
        <v>1.69</v>
      </c>
      <c r="S249" s="11">
        <v>1.68</v>
      </c>
      <c r="T249" s="11">
        <v>1.6415736243138701</v>
      </c>
      <c r="U249" s="148">
        <v>1.7076330200000001</v>
      </c>
      <c r="V249" s="11">
        <v>1.6936799999999999</v>
      </c>
      <c r="W249" s="11" t="s">
        <v>301</v>
      </c>
      <c r="X249" s="11">
        <v>1.645</v>
      </c>
      <c r="Y249" s="11">
        <v>1.696</v>
      </c>
      <c r="Z249" s="11">
        <v>1.6399999999999997</v>
      </c>
      <c r="AA249" s="148">
        <v>1.748</v>
      </c>
      <c r="AB249" s="11">
        <v>1.6200000000000003</v>
      </c>
      <c r="AC249" s="15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278</v>
      </c>
      <c r="C250" s="12"/>
      <c r="D250" s="23">
        <v>1.6966666666666665</v>
      </c>
      <c r="E250" s="23">
        <v>1.6705033333333332</v>
      </c>
      <c r="F250" s="23">
        <v>1.6707714753623064</v>
      </c>
      <c r="G250" s="23">
        <v>1.6916666666666671</v>
      </c>
      <c r="H250" s="23">
        <v>1.665</v>
      </c>
      <c r="I250" s="23">
        <v>1.5933333333333335</v>
      </c>
      <c r="J250" s="23">
        <v>1.6666666666666667</v>
      </c>
      <c r="K250" s="23">
        <v>1.5250000000000001</v>
      </c>
      <c r="L250" s="23">
        <v>1.4469213333333333</v>
      </c>
      <c r="M250" s="23" t="s">
        <v>775</v>
      </c>
      <c r="N250" s="23" t="s">
        <v>775</v>
      </c>
      <c r="O250" s="23">
        <v>1.7041666666666666</v>
      </c>
      <c r="P250" s="23">
        <v>1.6441666666666668</v>
      </c>
      <c r="Q250" s="23">
        <v>1.6558333333333335</v>
      </c>
      <c r="R250" s="23">
        <v>1.6933333333333334</v>
      </c>
      <c r="S250" s="23">
        <v>1.6808333333333332</v>
      </c>
      <c r="T250" s="23">
        <v>1.6572089799138787</v>
      </c>
      <c r="U250" s="23">
        <v>1.7607157366666666</v>
      </c>
      <c r="V250" s="23">
        <v>1.6717716666666667</v>
      </c>
      <c r="W250" s="23" t="s">
        <v>775</v>
      </c>
      <c r="X250" s="23">
        <v>1.6458333333333333</v>
      </c>
      <c r="Y250" s="23">
        <v>1.6866666666666665</v>
      </c>
      <c r="Z250" s="23">
        <v>1.6535</v>
      </c>
      <c r="AA250" s="23">
        <v>1.7766099999999998</v>
      </c>
      <c r="AB250" s="23">
        <v>1.6283333333333332</v>
      </c>
      <c r="AC250" s="15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279</v>
      </c>
      <c r="C251" s="29"/>
      <c r="D251" s="11">
        <v>1.6950000000000001</v>
      </c>
      <c r="E251" s="11">
        <v>1.6708699999999999</v>
      </c>
      <c r="F251" s="11">
        <v>1.6689566008568621</v>
      </c>
      <c r="G251" s="11">
        <v>1.6950000000000001</v>
      </c>
      <c r="H251" s="11">
        <v>1.665</v>
      </c>
      <c r="I251" s="11">
        <v>1.59</v>
      </c>
      <c r="J251" s="11">
        <v>1.665</v>
      </c>
      <c r="K251" s="11">
        <v>1.52</v>
      </c>
      <c r="L251" s="11">
        <v>1.441862</v>
      </c>
      <c r="M251" s="11" t="s">
        <v>775</v>
      </c>
      <c r="N251" s="11" t="s">
        <v>775</v>
      </c>
      <c r="O251" s="11">
        <v>1.7049999999999998</v>
      </c>
      <c r="P251" s="11">
        <v>1.645</v>
      </c>
      <c r="Q251" s="11">
        <v>1.655</v>
      </c>
      <c r="R251" s="11">
        <v>1.6974999999999998</v>
      </c>
      <c r="S251" s="11">
        <v>1.6825000000000001</v>
      </c>
      <c r="T251" s="11">
        <v>1.6622911842336558</v>
      </c>
      <c r="U251" s="11">
        <v>1.7677230349999999</v>
      </c>
      <c r="V251" s="11">
        <v>1.6789399999999999</v>
      </c>
      <c r="W251" s="11" t="s">
        <v>775</v>
      </c>
      <c r="X251" s="11">
        <v>1.6465000000000001</v>
      </c>
      <c r="Y251" s="11">
        <v>1.6885000000000001</v>
      </c>
      <c r="Z251" s="11">
        <v>1.6424999999999998</v>
      </c>
      <c r="AA251" s="11">
        <v>1.786225</v>
      </c>
      <c r="AB251" s="11">
        <v>1.63</v>
      </c>
      <c r="AC251" s="15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280</v>
      </c>
      <c r="C252" s="29"/>
      <c r="D252" s="24">
        <v>7.8145164064493296E-3</v>
      </c>
      <c r="E252" s="24">
        <v>1.6018578796718159E-2</v>
      </c>
      <c r="F252" s="24">
        <v>1.3856516317485839E-2</v>
      </c>
      <c r="G252" s="24">
        <v>9.8319208025018714E-3</v>
      </c>
      <c r="H252" s="24">
        <v>1.0488088481701461E-2</v>
      </c>
      <c r="I252" s="24">
        <v>2.4221202832779769E-2</v>
      </c>
      <c r="J252" s="24">
        <v>8.1649658092772665E-3</v>
      </c>
      <c r="K252" s="24">
        <v>1.9748417658131439E-2</v>
      </c>
      <c r="L252" s="24">
        <v>2.1602421444520199E-2</v>
      </c>
      <c r="M252" s="24" t="s">
        <v>775</v>
      </c>
      <c r="N252" s="24" t="s">
        <v>775</v>
      </c>
      <c r="O252" s="24">
        <v>3.7638632635452955E-3</v>
      </c>
      <c r="P252" s="24">
        <v>2.5771431211065225E-2</v>
      </c>
      <c r="Q252" s="24">
        <v>1.281275406252174E-2</v>
      </c>
      <c r="R252" s="24">
        <v>2.338090388900025E-2</v>
      </c>
      <c r="S252" s="24">
        <v>1.393436997738572E-2</v>
      </c>
      <c r="T252" s="24">
        <v>1.4843782093082644E-2</v>
      </c>
      <c r="U252" s="24">
        <v>5.2235134154829749E-2</v>
      </c>
      <c r="V252" s="24">
        <v>3.0335550376854349E-2</v>
      </c>
      <c r="W252" s="24" t="s">
        <v>775</v>
      </c>
      <c r="X252" s="24">
        <v>7.9351538527407343E-3</v>
      </c>
      <c r="Y252" s="24">
        <v>9.2879850703296071E-3</v>
      </c>
      <c r="Z252" s="24">
        <v>2.8062430400804625E-2</v>
      </c>
      <c r="AA252" s="24">
        <v>7.8739900431737966E-2</v>
      </c>
      <c r="AB252" s="24">
        <v>7.5277265270905511E-3</v>
      </c>
      <c r="AC252" s="209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  <c r="BI252" s="210"/>
      <c r="BJ252" s="210"/>
      <c r="BK252" s="210"/>
      <c r="BL252" s="210"/>
      <c r="BM252" s="56"/>
    </row>
    <row r="253" spans="1:65">
      <c r="A253" s="30"/>
      <c r="B253" s="3" t="s">
        <v>87</v>
      </c>
      <c r="C253" s="29"/>
      <c r="D253" s="13">
        <v>4.6058053476125717E-3</v>
      </c>
      <c r="E253" s="13">
        <v>9.5890732314520936E-3</v>
      </c>
      <c r="F253" s="13">
        <v>8.2934838916142364E-3</v>
      </c>
      <c r="G253" s="13">
        <v>5.8119728881784443E-3</v>
      </c>
      <c r="H253" s="13">
        <v>6.2991522412621384E-3</v>
      </c>
      <c r="I253" s="13">
        <v>1.5201591736054247E-2</v>
      </c>
      <c r="J253" s="13">
        <v>4.89897948556636E-3</v>
      </c>
      <c r="K253" s="13">
        <v>1.2949782070905861E-2</v>
      </c>
      <c r="L253" s="13">
        <v>1.4929921169075443E-2</v>
      </c>
      <c r="M253" s="13" t="s">
        <v>775</v>
      </c>
      <c r="N253" s="13" t="s">
        <v>775</v>
      </c>
      <c r="O253" s="13">
        <v>2.2086239199287797E-3</v>
      </c>
      <c r="P253" s="13">
        <v>1.5674463990511034E-2</v>
      </c>
      <c r="Q253" s="13">
        <v>7.7379491067066366E-3</v>
      </c>
      <c r="R253" s="13">
        <v>1.3807620406889912E-2</v>
      </c>
      <c r="S253" s="13">
        <v>8.290155663293438E-3</v>
      </c>
      <c r="T253" s="13">
        <v>8.9570973081826051E-3</v>
      </c>
      <c r="U253" s="13">
        <v>2.9666988865402949E-2</v>
      </c>
      <c r="V253" s="13">
        <v>1.8145749794492079E-2</v>
      </c>
      <c r="W253" s="13" t="s">
        <v>775</v>
      </c>
      <c r="X253" s="13">
        <v>4.8213593029310794E-3</v>
      </c>
      <c r="Y253" s="13">
        <v>5.5067105160056962E-3</v>
      </c>
      <c r="Z253" s="13">
        <v>1.6971533353979211E-2</v>
      </c>
      <c r="AA253" s="13">
        <v>4.4320306894443898E-2</v>
      </c>
      <c r="AB253" s="13">
        <v>4.6229640903319661E-3</v>
      </c>
      <c r="AC253" s="15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281</v>
      </c>
      <c r="C254" s="29"/>
      <c r="D254" s="13">
        <v>1.80076535418352E-2</v>
      </c>
      <c r="E254" s="13">
        <v>2.309535520912176E-3</v>
      </c>
      <c r="F254" s="13">
        <v>2.4704219478655087E-3</v>
      </c>
      <c r="G254" s="13">
        <v>1.5007630987193599E-2</v>
      </c>
      <c r="H254" s="13">
        <v>-9.9248930423034842E-4</v>
      </c>
      <c r="I254" s="13">
        <v>-4.3992812587431485E-2</v>
      </c>
      <c r="J254" s="13">
        <v>7.5182139835927586E-6</v>
      </c>
      <c r="K254" s="13">
        <v>-8.4993120834204849E-2</v>
      </c>
      <c r="L254" s="13">
        <v>-0.13184067304147917</v>
      </c>
      <c r="M254" s="13" t="s">
        <v>775</v>
      </c>
      <c r="N254" s="13" t="s">
        <v>775</v>
      </c>
      <c r="O254" s="13">
        <v>2.2507687373798158E-2</v>
      </c>
      <c r="P254" s="13">
        <v>-1.3492583281905057E-2</v>
      </c>
      <c r="Q254" s="13">
        <v>-6.4925306544071359E-3</v>
      </c>
      <c r="R254" s="13">
        <v>1.6007638505407318E-2</v>
      </c>
      <c r="S254" s="13">
        <v>8.5075821188023149E-3</v>
      </c>
      <c r="T254" s="13">
        <v>-5.6671365006367713E-3</v>
      </c>
      <c r="U254" s="13">
        <v>5.6437384462603601E-2</v>
      </c>
      <c r="V254" s="13">
        <v>3.0705412422731282E-3</v>
      </c>
      <c r="W254" s="13" t="s">
        <v>775</v>
      </c>
      <c r="X254" s="13">
        <v>-1.2492575763691227E-2</v>
      </c>
      <c r="Y254" s="13">
        <v>1.2007608432551331E-2</v>
      </c>
      <c r="Z254" s="13">
        <v>-7.8925411799067868E-3</v>
      </c>
      <c r="AA254" s="13">
        <v>6.5974014160487204E-2</v>
      </c>
      <c r="AB254" s="13">
        <v>-2.2992654704938054E-2</v>
      </c>
      <c r="AC254" s="15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282</v>
      </c>
      <c r="C255" s="47"/>
      <c r="D255" s="45">
        <v>0.83</v>
      </c>
      <c r="E255" s="45">
        <v>0.06</v>
      </c>
      <c r="F255" s="45">
        <v>0.06</v>
      </c>
      <c r="G255" s="45">
        <v>0.68</v>
      </c>
      <c r="H255" s="45">
        <v>0.11</v>
      </c>
      <c r="I255" s="45">
        <v>2.21</v>
      </c>
      <c r="J255" s="45">
        <v>0.06</v>
      </c>
      <c r="K255" s="45">
        <v>4.22</v>
      </c>
      <c r="L255" s="45">
        <v>6.52</v>
      </c>
      <c r="M255" s="45" t="s">
        <v>283</v>
      </c>
      <c r="N255" s="45" t="s">
        <v>283</v>
      </c>
      <c r="O255" s="45">
        <v>1.05</v>
      </c>
      <c r="P255" s="45">
        <v>0.72</v>
      </c>
      <c r="Q255" s="45">
        <v>0.38</v>
      </c>
      <c r="R255" s="45">
        <v>0.73</v>
      </c>
      <c r="S255" s="45">
        <v>0.36</v>
      </c>
      <c r="T255" s="45">
        <v>0.33</v>
      </c>
      <c r="U255" s="45">
        <v>2.71</v>
      </c>
      <c r="V255" s="45">
        <v>0.09</v>
      </c>
      <c r="W255" s="45" t="s">
        <v>283</v>
      </c>
      <c r="X255" s="45">
        <v>0.67</v>
      </c>
      <c r="Y255" s="45">
        <v>0.53</v>
      </c>
      <c r="Z255" s="45">
        <v>0.44</v>
      </c>
      <c r="AA255" s="45">
        <v>3.18</v>
      </c>
      <c r="AB255" s="45">
        <v>1.18</v>
      </c>
      <c r="AC255" s="15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5"/>
    </row>
    <row r="257" spans="1:65" ht="15">
      <c r="B257" s="8" t="s">
        <v>585</v>
      </c>
      <c r="BM257" s="28" t="s">
        <v>284</v>
      </c>
    </row>
    <row r="258" spans="1:65" ht="15">
      <c r="A258" s="25" t="s">
        <v>33</v>
      </c>
      <c r="B258" s="18" t="s">
        <v>116</v>
      </c>
      <c r="C258" s="15" t="s">
        <v>117</v>
      </c>
      <c r="D258" s="16" t="s">
        <v>243</v>
      </c>
      <c r="E258" s="17" t="s">
        <v>243</v>
      </c>
      <c r="F258" s="17" t="s">
        <v>243</v>
      </c>
      <c r="G258" s="17" t="s">
        <v>243</v>
      </c>
      <c r="H258" s="17" t="s">
        <v>243</v>
      </c>
      <c r="I258" s="15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244</v>
      </c>
      <c r="C259" s="9" t="s">
        <v>244</v>
      </c>
      <c r="D259" s="151" t="s">
        <v>247</v>
      </c>
      <c r="E259" s="152" t="s">
        <v>248</v>
      </c>
      <c r="F259" s="152" t="s">
        <v>251</v>
      </c>
      <c r="G259" s="152" t="s">
        <v>254</v>
      </c>
      <c r="H259" s="152" t="s">
        <v>272</v>
      </c>
      <c r="I259" s="15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285</v>
      </c>
      <c r="E260" s="11" t="s">
        <v>285</v>
      </c>
      <c r="F260" s="11" t="s">
        <v>287</v>
      </c>
      <c r="G260" s="11" t="s">
        <v>285</v>
      </c>
      <c r="H260" s="11" t="s">
        <v>285</v>
      </c>
      <c r="I260" s="15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123</v>
      </c>
      <c r="E261" s="26" t="s">
        <v>318</v>
      </c>
      <c r="F261" s="26" t="s">
        <v>317</v>
      </c>
      <c r="G261" s="26" t="s">
        <v>317</v>
      </c>
      <c r="H261" s="26" t="s">
        <v>321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>
        <v>2.6379999999999999</v>
      </c>
      <c r="E262" s="22">
        <v>2.5287132386807381</v>
      </c>
      <c r="F262" s="22">
        <v>2.5</v>
      </c>
      <c r="G262" s="147">
        <v>3.7917383089671999</v>
      </c>
      <c r="H262" s="22">
        <v>2.52</v>
      </c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2.6469999999999998</v>
      </c>
      <c r="E263" s="149">
        <v>2.4326774614273043</v>
      </c>
      <c r="F263" s="11">
        <v>2.4</v>
      </c>
      <c r="G263" s="148">
        <v>3.6466330753801999</v>
      </c>
      <c r="H263" s="11">
        <v>2.59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7</v>
      </c>
    </row>
    <row r="264" spans="1:65">
      <c r="A264" s="30"/>
      <c r="B264" s="19">
        <v>1</v>
      </c>
      <c r="C264" s="9">
        <v>3</v>
      </c>
      <c r="D264" s="11">
        <v>2.6680000000000001</v>
      </c>
      <c r="E264" s="11">
        <v>2.5367592569160395</v>
      </c>
      <c r="F264" s="11">
        <v>2.5</v>
      </c>
      <c r="G264" s="148">
        <v>3.6661977780985202</v>
      </c>
      <c r="H264" s="11">
        <v>2.46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2.653</v>
      </c>
      <c r="E265" s="11">
        <v>2.4975886124675171</v>
      </c>
      <c r="F265" s="11">
        <v>2.5</v>
      </c>
      <c r="G265" s="148">
        <v>3.6222283906458999</v>
      </c>
      <c r="H265" s="11">
        <v>2.46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2.5544130716500102</v>
      </c>
    </row>
    <row r="266" spans="1:65">
      <c r="A266" s="30"/>
      <c r="B266" s="19">
        <v>1</v>
      </c>
      <c r="C266" s="9">
        <v>5</v>
      </c>
      <c r="D266" s="11">
        <v>2.5950000000000002</v>
      </c>
      <c r="E266" s="11">
        <v>2.5306057746565838</v>
      </c>
      <c r="F266" s="11">
        <v>2.6</v>
      </c>
      <c r="G266" s="148">
        <v>3.7772974749176602</v>
      </c>
      <c r="H266" s="11">
        <v>2.67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13</v>
      </c>
    </row>
    <row r="267" spans="1:65">
      <c r="A267" s="30"/>
      <c r="B267" s="19">
        <v>1</v>
      </c>
      <c r="C267" s="9">
        <v>6</v>
      </c>
      <c r="D267" s="11">
        <v>2.5680000000000001</v>
      </c>
      <c r="E267" s="11">
        <v>2.5287612169459242</v>
      </c>
      <c r="F267" s="11">
        <v>2.6</v>
      </c>
      <c r="G267" s="148">
        <v>3.37940030222952</v>
      </c>
      <c r="H267" s="11">
        <v>2.59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278</v>
      </c>
      <c r="C268" s="12"/>
      <c r="D268" s="23">
        <v>2.6281666666666665</v>
      </c>
      <c r="E268" s="23">
        <v>2.5091842601823511</v>
      </c>
      <c r="F268" s="23">
        <v>2.5166666666666666</v>
      </c>
      <c r="G268" s="23">
        <v>3.6472492217065002</v>
      </c>
      <c r="H268" s="23">
        <v>2.5483333333333333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279</v>
      </c>
      <c r="C269" s="29"/>
      <c r="D269" s="11">
        <v>2.6425000000000001</v>
      </c>
      <c r="E269" s="11">
        <v>2.5287372278133313</v>
      </c>
      <c r="F269" s="11">
        <v>2.5</v>
      </c>
      <c r="G269" s="11">
        <v>3.6564154267393603</v>
      </c>
      <c r="H269" s="11">
        <v>2.5549999999999997</v>
      </c>
      <c r="I269" s="15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280</v>
      </c>
      <c r="C270" s="29"/>
      <c r="D270" s="24">
        <v>3.8405294773854598E-2</v>
      </c>
      <c r="E270" s="24">
        <v>3.9929060259960333E-2</v>
      </c>
      <c r="F270" s="24">
        <v>7.5277265270908167E-2</v>
      </c>
      <c r="G270" s="24">
        <v>0.14867290108038517</v>
      </c>
      <c r="H270" s="24">
        <v>8.328665359267752E-2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87</v>
      </c>
      <c r="C271" s="29"/>
      <c r="D271" s="13">
        <v>1.4612960152395688E-2</v>
      </c>
      <c r="E271" s="13">
        <v>1.5913163849138184E-2</v>
      </c>
      <c r="F271" s="13">
        <v>2.9911496134135695E-2</v>
      </c>
      <c r="G271" s="13">
        <v>4.0763022223861925E-2</v>
      </c>
      <c r="H271" s="13">
        <v>3.2682794084765543E-2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281</v>
      </c>
      <c r="C272" s="29"/>
      <c r="D272" s="13">
        <v>2.8873010334626636E-2</v>
      </c>
      <c r="E272" s="13">
        <v>-1.7706146264920175E-2</v>
      </c>
      <c r="F272" s="13">
        <v>-1.4776938546967822E-2</v>
      </c>
      <c r="G272" s="13">
        <v>0.42782279897690079</v>
      </c>
      <c r="H272" s="13">
        <v>-2.3800920783535462E-3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282</v>
      </c>
      <c r="C273" s="47"/>
      <c r="D273" s="45">
        <v>1.38</v>
      </c>
      <c r="E273" s="45">
        <v>0.67</v>
      </c>
      <c r="F273" s="45">
        <v>0.55000000000000004</v>
      </c>
      <c r="G273" s="45">
        <v>18.93</v>
      </c>
      <c r="H273" s="45">
        <v>0</v>
      </c>
      <c r="I273" s="15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BM274" s="55"/>
    </row>
    <row r="275" spans="1:65" ht="15">
      <c r="B275" s="8" t="s">
        <v>586</v>
      </c>
      <c r="BM275" s="28" t="s">
        <v>284</v>
      </c>
    </row>
    <row r="276" spans="1:65" ht="15">
      <c r="A276" s="25" t="s">
        <v>36</v>
      </c>
      <c r="B276" s="18" t="s">
        <v>116</v>
      </c>
      <c r="C276" s="15" t="s">
        <v>117</v>
      </c>
      <c r="D276" s="16" t="s">
        <v>243</v>
      </c>
      <c r="E276" s="17" t="s">
        <v>243</v>
      </c>
      <c r="F276" s="17" t="s">
        <v>243</v>
      </c>
      <c r="G276" s="17" t="s">
        <v>243</v>
      </c>
      <c r="H276" s="17" t="s">
        <v>243</v>
      </c>
      <c r="I276" s="15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244</v>
      </c>
      <c r="C277" s="9" t="s">
        <v>244</v>
      </c>
      <c r="D277" s="151" t="s">
        <v>247</v>
      </c>
      <c r="E277" s="152" t="s">
        <v>248</v>
      </c>
      <c r="F277" s="152" t="s">
        <v>251</v>
      </c>
      <c r="G277" s="152" t="s">
        <v>254</v>
      </c>
      <c r="H277" s="152" t="s">
        <v>272</v>
      </c>
      <c r="I277" s="15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285</v>
      </c>
      <c r="E278" s="11" t="s">
        <v>285</v>
      </c>
      <c r="F278" s="11" t="s">
        <v>287</v>
      </c>
      <c r="G278" s="11" t="s">
        <v>285</v>
      </c>
      <c r="H278" s="11" t="s">
        <v>285</v>
      </c>
      <c r="I278" s="15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123</v>
      </c>
      <c r="E279" s="26" t="s">
        <v>318</v>
      </c>
      <c r="F279" s="26" t="s">
        <v>317</v>
      </c>
      <c r="G279" s="26" t="s">
        <v>317</v>
      </c>
      <c r="H279" s="26" t="s">
        <v>321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1.2390000000000001</v>
      </c>
      <c r="E280" s="147">
        <v>1.1719619464465318</v>
      </c>
      <c r="F280" s="22">
        <v>1.2</v>
      </c>
      <c r="G280" s="147">
        <v>1.8853397676118799</v>
      </c>
      <c r="H280" s="22">
        <v>1.24</v>
      </c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1.234</v>
      </c>
      <c r="E281" s="148">
        <v>1.1587639712440259</v>
      </c>
      <c r="F281" s="11">
        <v>1.3</v>
      </c>
      <c r="G281" s="148">
        <v>1.831619399391788</v>
      </c>
      <c r="H281" s="11">
        <v>1.31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</v>
      </c>
    </row>
    <row r="282" spans="1:65">
      <c r="A282" s="30"/>
      <c r="B282" s="19">
        <v>1</v>
      </c>
      <c r="C282" s="9">
        <v>3</v>
      </c>
      <c r="D282" s="11">
        <v>1.258</v>
      </c>
      <c r="E282" s="148">
        <v>1.1618748203662093</v>
      </c>
      <c r="F282" s="11">
        <v>1.2</v>
      </c>
      <c r="G282" s="148">
        <v>1.8061664518613161</v>
      </c>
      <c r="H282" s="11">
        <v>1.22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1.2809999999999999</v>
      </c>
      <c r="E283" s="148">
        <v>1.1655979532768028</v>
      </c>
      <c r="F283" s="11">
        <v>1.3</v>
      </c>
      <c r="G283" s="148">
        <v>1.8280671934892121</v>
      </c>
      <c r="H283" s="11">
        <v>1.2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1.2459444444444401</v>
      </c>
    </row>
    <row r="284" spans="1:65">
      <c r="A284" s="30"/>
      <c r="B284" s="19">
        <v>1</v>
      </c>
      <c r="C284" s="9">
        <v>5</v>
      </c>
      <c r="D284" s="11">
        <v>1.25</v>
      </c>
      <c r="E284" s="148">
        <v>1.1702205769412317</v>
      </c>
      <c r="F284" s="11">
        <v>1.2</v>
      </c>
      <c r="G284" s="148">
        <v>1.8825664776670361</v>
      </c>
      <c r="H284" s="11">
        <v>1.28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14</v>
      </c>
    </row>
    <row r="285" spans="1:65">
      <c r="A285" s="30"/>
      <c r="B285" s="19">
        <v>1</v>
      </c>
      <c r="C285" s="9">
        <v>6</v>
      </c>
      <c r="D285" s="11">
        <v>1.2749999999999999</v>
      </c>
      <c r="E285" s="148">
        <v>1.1679950435211859</v>
      </c>
      <c r="F285" s="11">
        <v>1.2</v>
      </c>
      <c r="G285" s="149">
        <v>1.673827204596686</v>
      </c>
      <c r="H285" s="11">
        <v>1.24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278</v>
      </c>
      <c r="C286" s="12"/>
      <c r="D286" s="23">
        <v>1.2561666666666664</v>
      </c>
      <c r="E286" s="23">
        <v>1.166069051965998</v>
      </c>
      <c r="F286" s="23">
        <v>1.2333333333333334</v>
      </c>
      <c r="G286" s="23">
        <v>1.8179310824363197</v>
      </c>
      <c r="H286" s="23">
        <v>1.2483333333333333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279</v>
      </c>
      <c r="C287" s="29"/>
      <c r="D287" s="11">
        <v>1.254</v>
      </c>
      <c r="E287" s="11">
        <v>1.1667964983989942</v>
      </c>
      <c r="F287" s="11">
        <v>1.2</v>
      </c>
      <c r="G287" s="11">
        <v>1.8298432964405</v>
      </c>
      <c r="H287" s="11">
        <v>1.24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280</v>
      </c>
      <c r="C288" s="29"/>
      <c r="D288" s="24">
        <v>1.8967516091113894E-2</v>
      </c>
      <c r="E288" s="24">
        <v>5.0368348293647154E-3</v>
      </c>
      <c r="F288" s="24">
        <v>5.1639777949432274E-2</v>
      </c>
      <c r="G288" s="24">
        <v>7.7351289663540879E-2</v>
      </c>
      <c r="H288" s="24">
        <v>4.0207793606049431E-2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87</v>
      </c>
      <c r="C289" s="29"/>
      <c r="D289" s="13">
        <v>1.5099521898193365E-2</v>
      </c>
      <c r="E289" s="13">
        <v>4.3194996221472375E-3</v>
      </c>
      <c r="F289" s="13">
        <v>4.1870090229269408E-2</v>
      </c>
      <c r="G289" s="13">
        <v>4.2549077030949775E-2</v>
      </c>
      <c r="H289" s="13">
        <v>3.2209180458784591E-2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281</v>
      </c>
      <c r="C290" s="29"/>
      <c r="D290" s="13">
        <v>8.2043964863813823E-3</v>
      </c>
      <c r="E290" s="13">
        <v>-6.4108309832432431E-2</v>
      </c>
      <c r="F290" s="13">
        <v>-1.0121728273951969E-2</v>
      </c>
      <c r="G290" s="13">
        <v>0.45907876594523866</v>
      </c>
      <c r="H290" s="13">
        <v>1.9173317875809115E-3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282</v>
      </c>
      <c r="C291" s="47"/>
      <c r="D291" s="45">
        <v>0.35</v>
      </c>
      <c r="E291" s="45">
        <v>3.7</v>
      </c>
      <c r="F291" s="45">
        <v>0.67</v>
      </c>
      <c r="G291" s="45">
        <v>25.61</v>
      </c>
      <c r="H291" s="45">
        <v>0</v>
      </c>
      <c r="I291" s="15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BM292" s="55"/>
    </row>
    <row r="293" spans="1:65" ht="15">
      <c r="B293" s="8" t="s">
        <v>587</v>
      </c>
      <c r="BM293" s="28" t="s">
        <v>284</v>
      </c>
    </row>
    <row r="294" spans="1:65" ht="15">
      <c r="A294" s="25" t="s">
        <v>39</v>
      </c>
      <c r="B294" s="18" t="s">
        <v>116</v>
      </c>
      <c r="C294" s="15" t="s">
        <v>117</v>
      </c>
      <c r="D294" s="16" t="s">
        <v>243</v>
      </c>
      <c r="E294" s="17" t="s">
        <v>243</v>
      </c>
      <c r="F294" s="17" t="s">
        <v>243</v>
      </c>
      <c r="G294" s="17" t="s">
        <v>243</v>
      </c>
      <c r="H294" s="17" t="s">
        <v>243</v>
      </c>
      <c r="I294" s="15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244</v>
      </c>
      <c r="C295" s="9" t="s">
        <v>244</v>
      </c>
      <c r="D295" s="151" t="s">
        <v>247</v>
      </c>
      <c r="E295" s="152" t="s">
        <v>248</v>
      </c>
      <c r="F295" s="152" t="s">
        <v>251</v>
      </c>
      <c r="G295" s="152" t="s">
        <v>254</v>
      </c>
      <c r="H295" s="152" t="s">
        <v>272</v>
      </c>
      <c r="I295" s="15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285</v>
      </c>
      <c r="E296" s="11" t="s">
        <v>285</v>
      </c>
      <c r="F296" s="11" t="s">
        <v>287</v>
      </c>
      <c r="G296" s="11" t="s">
        <v>285</v>
      </c>
      <c r="H296" s="11" t="s">
        <v>285</v>
      </c>
      <c r="I296" s="15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123</v>
      </c>
      <c r="E297" s="26" t="s">
        <v>318</v>
      </c>
      <c r="F297" s="26" t="s">
        <v>317</v>
      </c>
      <c r="G297" s="26" t="s">
        <v>317</v>
      </c>
      <c r="H297" s="26" t="s">
        <v>321</v>
      </c>
      <c r="I297" s="15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1.04</v>
      </c>
      <c r="E298" s="22">
        <v>1.0391290618636191</v>
      </c>
      <c r="F298" s="147">
        <v>0.9</v>
      </c>
      <c r="G298" s="147">
        <v>1.8330803795698181</v>
      </c>
      <c r="H298" s="22">
        <v>1.03</v>
      </c>
      <c r="I298" s="15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1.0189999999999999</v>
      </c>
      <c r="E299" s="11">
        <v>1.0249268248485146</v>
      </c>
      <c r="F299" s="148">
        <v>0.9</v>
      </c>
      <c r="G299" s="148">
        <v>1.7318081371944101</v>
      </c>
      <c r="H299" s="11">
        <v>1.08</v>
      </c>
      <c r="I299" s="15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9</v>
      </c>
    </row>
    <row r="300" spans="1:65">
      <c r="A300" s="30"/>
      <c r="B300" s="19">
        <v>1</v>
      </c>
      <c r="C300" s="9">
        <v>3</v>
      </c>
      <c r="D300" s="11">
        <v>1.056</v>
      </c>
      <c r="E300" s="11">
        <v>1.0275496982380585</v>
      </c>
      <c r="F300" s="148">
        <v>0.9</v>
      </c>
      <c r="G300" s="148">
        <v>1.7337484433994841</v>
      </c>
      <c r="H300" s="11">
        <v>1.01</v>
      </c>
      <c r="I300" s="15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1.0449999999999999</v>
      </c>
      <c r="E301" s="11">
        <v>1.0262430481133227</v>
      </c>
      <c r="F301" s="148">
        <v>1</v>
      </c>
      <c r="G301" s="148">
        <v>1.7087740625422041</v>
      </c>
      <c r="H301" s="11">
        <v>1</v>
      </c>
      <c r="I301" s="15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1.03931162836049</v>
      </c>
    </row>
    <row r="302" spans="1:65">
      <c r="A302" s="30"/>
      <c r="B302" s="19">
        <v>1</v>
      </c>
      <c r="C302" s="9">
        <v>5</v>
      </c>
      <c r="D302" s="11">
        <v>1.0349999999999999</v>
      </c>
      <c r="E302" s="11">
        <v>1.0414680062203376</v>
      </c>
      <c r="F302" s="148">
        <v>0.9</v>
      </c>
      <c r="G302" s="148">
        <v>1.80011415253055</v>
      </c>
      <c r="H302" s="11">
        <v>1.08</v>
      </c>
      <c r="I302" s="15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15</v>
      </c>
    </row>
    <row r="303" spans="1:65">
      <c r="A303" s="30"/>
      <c r="B303" s="19">
        <v>1</v>
      </c>
      <c r="C303" s="9">
        <v>6</v>
      </c>
      <c r="D303" s="11">
        <v>1.0680000000000001</v>
      </c>
      <c r="E303" s="11">
        <v>1.0252926712050523</v>
      </c>
      <c r="F303" s="148">
        <v>0.9</v>
      </c>
      <c r="G303" s="148">
        <v>1.6535753602363059</v>
      </c>
      <c r="H303" s="11">
        <v>1.06</v>
      </c>
      <c r="I303" s="15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278</v>
      </c>
      <c r="C304" s="12"/>
      <c r="D304" s="23">
        <v>1.0438333333333334</v>
      </c>
      <c r="E304" s="23">
        <v>1.0307682184148177</v>
      </c>
      <c r="F304" s="23">
        <v>0.91666666666666685</v>
      </c>
      <c r="G304" s="23">
        <v>1.743516755912129</v>
      </c>
      <c r="H304" s="23">
        <v>1.0433333333333332</v>
      </c>
      <c r="I304" s="15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279</v>
      </c>
      <c r="C305" s="29"/>
      <c r="D305" s="11">
        <v>1.0425</v>
      </c>
      <c r="E305" s="11">
        <v>1.0268963731756906</v>
      </c>
      <c r="F305" s="11">
        <v>0.9</v>
      </c>
      <c r="G305" s="11">
        <v>1.7327782902969471</v>
      </c>
      <c r="H305" s="11">
        <v>1.0449999999999999</v>
      </c>
      <c r="I305" s="15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280</v>
      </c>
      <c r="C306" s="29"/>
      <c r="D306" s="24">
        <v>1.6987250120801444E-2</v>
      </c>
      <c r="E306" s="24">
        <v>7.4743387224164995E-3</v>
      </c>
      <c r="F306" s="24">
        <v>4.0824829046386291E-2</v>
      </c>
      <c r="G306" s="24">
        <v>6.4426592439787184E-2</v>
      </c>
      <c r="H306" s="24">
        <v>3.5023801430836554E-2</v>
      </c>
      <c r="I306" s="15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87</v>
      </c>
      <c r="C307" s="29"/>
      <c r="D307" s="13">
        <v>1.6273910382374048E-2</v>
      </c>
      <c r="E307" s="13">
        <v>7.2512312553747755E-3</v>
      </c>
      <c r="F307" s="13">
        <v>4.4536177141512305E-2</v>
      </c>
      <c r="G307" s="13">
        <v>3.6952092500012773E-2</v>
      </c>
      <c r="H307" s="13">
        <v>3.3569138751600537E-2</v>
      </c>
      <c r="I307" s="15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281</v>
      </c>
      <c r="C308" s="29"/>
      <c r="D308" s="13">
        <v>4.3506729352931206E-3</v>
      </c>
      <c r="E308" s="13">
        <v>-8.2202582098974686E-3</v>
      </c>
      <c r="F308" s="13">
        <v>-0.1180059554296482</v>
      </c>
      <c r="G308" s="13">
        <v>0.67756879489794586</v>
      </c>
      <c r="H308" s="13">
        <v>3.8695852746182258E-3</v>
      </c>
      <c r="I308" s="15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282</v>
      </c>
      <c r="C309" s="47"/>
      <c r="D309" s="45">
        <v>0.03</v>
      </c>
      <c r="E309" s="45">
        <v>0.67</v>
      </c>
      <c r="F309" s="45">
        <v>6.8</v>
      </c>
      <c r="G309" s="45">
        <v>37.58</v>
      </c>
      <c r="H309" s="45">
        <v>0</v>
      </c>
      <c r="I309" s="15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BM310" s="55"/>
    </row>
    <row r="311" spans="1:65" ht="15">
      <c r="B311" s="8" t="s">
        <v>588</v>
      </c>
      <c r="BM311" s="28" t="s">
        <v>67</v>
      </c>
    </row>
    <row r="312" spans="1:65" ht="15">
      <c r="A312" s="25" t="s">
        <v>52</v>
      </c>
      <c r="B312" s="18" t="s">
        <v>116</v>
      </c>
      <c r="C312" s="15" t="s">
        <v>117</v>
      </c>
      <c r="D312" s="16" t="s">
        <v>243</v>
      </c>
      <c r="E312" s="17" t="s">
        <v>243</v>
      </c>
      <c r="F312" s="17" t="s">
        <v>243</v>
      </c>
      <c r="G312" s="17" t="s">
        <v>243</v>
      </c>
      <c r="H312" s="17" t="s">
        <v>243</v>
      </c>
      <c r="I312" s="17" t="s">
        <v>243</v>
      </c>
      <c r="J312" s="17" t="s">
        <v>243</v>
      </c>
      <c r="K312" s="17" t="s">
        <v>243</v>
      </c>
      <c r="L312" s="17" t="s">
        <v>243</v>
      </c>
      <c r="M312" s="17" t="s">
        <v>243</v>
      </c>
      <c r="N312" s="17" t="s">
        <v>243</v>
      </c>
      <c r="O312" s="17" t="s">
        <v>243</v>
      </c>
      <c r="P312" s="17" t="s">
        <v>243</v>
      </c>
      <c r="Q312" s="17" t="s">
        <v>243</v>
      </c>
      <c r="R312" s="17" t="s">
        <v>243</v>
      </c>
      <c r="S312" s="17" t="s">
        <v>243</v>
      </c>
      <c r="T312" s="17" t="s">
        <v>243</v>
      </c>
      <c r="U312" s="17" t="s">
        <v>243</v>
      </c>
      <c r="V312" s="17" t="s">
        <v>243</v>
      </c>
      <c r="W312" s="17" t="s">
        <v>243</v>
      </c>
      <c r="X312" s="17" t="s">
        <v>243</v>
      </c>
      <c r="Y312" s="17" t="s">
        <v>243</v>
      </c>
      <c r="Z312" s="17" t="s">
        <v>243</v>
      </c>
      <c r="AA312" s="17" t="s">
        <v>243</v>
      </c>
      <c r="AB312" s="17" t="s">
        <v>243</v>
      </c>
      <c r="AC312" s="15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244</v>
      </c>
      <c r="C313" s="9" t="s">
        <v>244</v>
      </c>
      <c r="D313" s="151" t="s">
        <v>246</v>
      </c>
      <c r="E313" s="152" t="s">
        <v>247</v>
      </c>
      <c r="F313" s="152" t="s">
        <v>248</v>
      </c>
      <c r="G313" s="152" t="s">
        <v>249</v>
      </c>
      <c r="H313" s="152" t="s">
        <v>250</v>
      </c>
      <c r="I313" s="152" t="s">
        <v>251</v>
      </c>
      <c r="J313" s="152" t="s">
        <v>252</v>
      </c>
      <c r="K313" s="152" t="s">
        <v>253</v>
      </c>
      <c r="L313" s="152" t="s">
        <v>254</v>
      </c>
      <c r="M313" s="152" t="s">
        <v>256</v>
      </c>
      <c r="N313" s="152" t="s">
        <v>257</v>
      </c>
      <c r="O313" s="152" t="s">
        <v>259</v>
      </c>
      <c r="P313" s="152" t="s">
        <v>260</v>
      </c>
      <c r="Q313" s="152" t="s">
        <v>261</v>
      </c>
      <c r="R313" s="152" t="s">
        <v>262</v>
      </c>
      <c r="S313" s="152" t="s">
        <v>263</v>
      </c>
      <c r="T313" s="152" t="s">
        <v>264</v>
      </c>
      <c r="U313" s="152" t="s">
        <v>265</v>
      </c>
      <c r="V313" s="152" t="s">
        <v>266</v>
      </c>
      <c r="W313" s="152" t="s">
        <v>267</v>
      </c>
      <c r="X313" s="152" t="s">
        <v>268</v>
      </c>
      <c r="Y313" s="152" t="s">
        <v>269</v>
      </c>
      <c r="Z313" s="152" t="s">
        <v>270</v>
      </c>
      <c r="AA313" s="152" t="s">
        <v>271</v>
      </c>
      <c r="AB313" s="152" t="s">
        <v>272</v>
      </c>
      <c r="AC313" s="15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285</v>
      </c>
      <c r="E314" s="11" t="s">
        <v>316</v>
      </c>
      <c r="F314" s="11" t="s">
        <v>285</v>
      </c>
      <c r="G314" s="11" t="s">
        <v>316</v>
      </c>
      <c r="H314" s="11" t="s">
        <v>316</v>
      </c>
      <c r="I314" s="11" t="s">
        <v>287</v>
      </c>
      <c r="J314" s="11" t="s">
        <v>316</v>
      </c>
      <c r="K314" s="11" t="s">
        <v>287</v>
      </c>
      <c r="L314" s="11" t="s">
        <v>316</v>
      </c>
      <c r="M314" s="11" t="s">
        <v>287</v>
      </c>
      <c r="N314" s="11" t="s">
        <v>287</v>
      </c>
      <c r="O314" s="11" t="s">
        <v>285</v>
      </c>
      <c r="P314" s="11" t="s">
        <v>285</v>
      </c>
      <c r="Q314" s="11" t="s">
        <v>316</v>
      </c>
      <c r="R314" s="11" t="s">
        <v>316</v>
      </c>
      <c r="S314" s="11" t="s">
        <v>285</v>
      </c>
      <c r="T314" s="11" t="s">
        <v>287</v>
      </c>
      <c r="U314" s="11" t="s">
        <v>287</v>
      </c>
      <c r="V314" s="11" t="s">
        <v>285</v>
      </c>
      <c r="W314" s="11" t="s">
        <v>316</v>
      </c>
      <c r="X314" s="11" t="s">
        <v>285</v>
      </c>
      <c r="Y314" s="11" t="s">
        <v>287</v>
      </c>
      <c r="Z314" s="11" t="s">
        <v>287</v>
      </c>
      <c r="AA314" s="11" t="s">
        <v>316</v>
      </c>
      <c r="AB314" s="11" t="s">
        <v>316</v>
      </c>
      <c r="AC314" s="15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317</v>
      </c>
      <c r="E315" s="26" t="s">
        <v>123</v>
      </c>
      <c r="F315" s="26" t="s">
        <v>318</v>
      </c>
      <c r="G315" s="26" t="s">
        <v>317</v>
      </c>
      <c r="H315" s="26" t="s">
        <v>319</v>
      </c>
      <c r="I315" s="26" t="s">
        <v>317</v>
      </c>
      <c r="J315" s="26" t="s">
        <v>320</v>
      </c>
      <c r="K315" s="26" t="s">
        <v>319</v>
      </c>
      <c r="L315" s="26" t="s">
        <v>317</v>
      </c>
      <c r="M315" s="26" t="s">
        <v>320</v>
      </c>
      <c r="N315" s="26" t="s">
        <v>320</v>
      </c>
      <c r="O315" s="26" t="s">
        <v>317</v>
      </c>
      <c r="P315" s="26" t="s">
        <v>317</v>
      </c>
      <c r="Q315" s="26" t="s">
        <v>319</v>
      </c>
      <c r="R315" s="26" t="s">
        <v>319</v>
      </c>
      <c r="S315" s="26" t="s">
        <v>317</v>
      </c>
      <c r="T315" s="26" t="s">
        <v>319</v>
      </c>
      <c r="U315" s="26" t="s">
        <v>288</v>
      </c>
      <c r="V315" s="26" t="s">
        <v>318</v>
      </c>
      <c r="W315" s="26" t="s">
        <v>320</v>
      </c>
      <c r="X315" s="26" t="s">
        <v>288</v>
      </c>
      <c r="Y315" s="26" t="s">
        <v>320</v>
      </c>
      <c r="Z315" s="26" t="s">
        <v>317</v>
      </c>
      <c r="AA315" s="26" t="s">
        <v>320</v>
      </c>
      <c r="AB315" s="26" t="s">
        <v>321</v>
      </c>
      <c r="AC315" s="15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47">
        <v>11.82</v>
      </c>
      <c r="E316" s="22">
        <v>16.07</v>
      </c>
      <c r="F316" s="22">
        <v>16.281844673637096</v>
      </c>
      <c r="G316" s="22">
        <v>16.509999999999998</v>
      </c>
      <c r="H316" s="147">
        <v>18.920000000000002</v>
      </c>
      <c r="I316" s="22">
        <v>16.8</v>
      </c>
      <c r="J316" s="22" t="s">
        <v>302</v>
      </c>
      <c r="K316" s="22">
        <v>17.2</v>
      </c>
      <c r="L316" s="22">
        <v>13.764593999999999</v>
      </c>
      <c r="M316" s="22">
        <v>15</v>
      </c>
      <c r="N316" s="22" t="s">
        <v>303</v>
      </c>
      <c r="O316" s="22">
        <v>15.25</v>
      </c>
      <c r="P316" s="22">
        <v>16</v>
      </c>
      <c r="Q316" s="22">
        <v>16.149999999999999</v>
      </c>
      <c r="R316" s="22">
        <v>16.100000000000001</v>
      </c>
      <c r="S316" s="22">
        <v>15.6</v>
      </c>
      <c r="T316" s="22">
        <v>16.604980472304089</v>
      </c>
      <c r="U316" s="147">
        <v>8.6680424159999987</v>
      </c>
      <c r="V316" s="147">
        <v>9.68</v>
      </c>
      <c r="W316" s="22" t="s">
        <v>302</v>
      </c>
      <c r="X316" s="22">
        <v>13.98</v>
      </c>
      <c r="Y316" s="22">
        <v>14.44</v>
      </c>
      <c r="Z316" s="22">
        <v>15.950000000000001</v>
      </c>
      <c r="AA316" s="22" t="s">
        <v>302</v>
      </c>
      <c r="AB316" s="22">
        <v>15.049999999999999</v>
      </c>
      <c r="AC316" s="15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48">
        <v>11.7</v>
      </c>
      <c r="E317" s="11">
        <v>15.509999999999998</v>
      </c>
      <c r="F317" s="11">
        <v>16.084368494377983</v>
      </c>
      <c r="G317" s="11">
        <v>16.319999999999997</v>
      </c>
      <c r="H317" s="148">
        <v>18.88</v>
      </c>
      <c r="I317" s="11">
        <v>16</v>
      </c>
      <c r="J317" s="11" t="s">
        <v>302</v>
      </c>
      <c r="K317" s="11">
        <v>16.8</v>
      </c>
      <c r="L317" s="11">
        <v>13.263978000000002</v>
      </c>
      <c r="M317" s="11">
        <v>14.899999999999999</v>
      </c>
      <c r="N317" s="11" t="s">
        <v>303</v>
      </c>
      <c r="O317" s="11">
        <v>16.05</v>
      </c>
      <c r="P317" s="11">
        <v>15.950000000000001</v>
      </c>
      <c r="Q317" s="11">
        <v>15.85</v>
      </c>
      <c r="R317" s="11">
        <v>15.85</v>
      </c>
      <c r="S317" s="11">
        <v>15.6</v>
      </c>
      <c r="T317" s="11">
        <v>16.441126659026011</v>
      </c>
      <c r="U317" s="148">
        <v>8.3199154059999998</v>
      </c>
      <c r="V317" s="148">
        <v>9.9499999999999993</v>
      </c>
      <c r="W317" s="11" t="s">
        <v>302</v>
      </c>
      <c r="X317" s="11">
        <v>14.249999999999998</v>
      </c>
      <c r="Y317" s="11">
        <v>14.550000000000002</v>
      </c>
      <c r="Z317" s="11">
        <v>15.010000000000002</v>
      </c>
      <c r="AA317" s="11" t="s">
        <v>302</v>
      </c>
      <c r="AB317" s="11">
        <v>15.7</v>
      </c>
      <c r="AC317" s="15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25</v>
      </c>
    </row>
    <row r="318" spans="1:65">
      <c r="A318" s="30"/>
      <c r="B318" s="19">
        <v>1</v>
      </c>
      <c r="C318" s="9">
        <v>3</v>
      </c>
      <c r="D318" s="148">
        <v>11.98</v>
      </c>
      <c r="E318" s="11">
        <v>15.879999999999999</v>
      </c>
      <c r="F318" s="11">
        <v>15.926231232197688</v>
      </c>
      <c r="G318" s="11">
        <v>16.380000000000003</v>
      </c>
      <c r="H318" s="148">
        <v>18.86</v>
      </c>
      <c r="I318" s="11">
        <v>15.9</v>
      </c>
      <c r="J318" s="11" t="s">
        <v>302</v>
      </c>
      <c r="K318" s="11">
        <v>17.2</v>
      </c>
      <c r="L318" s="11">
        <v>13.867817999999998</v>
      </c>
      <c r="M318" s="11">
        <v>14.899999999999999</v>
      </c>
      <c r="N318" s="11" t="s">
        <v>303</v>
      </c>
      <c r="O318" s="11">
        <v>16.399999999999999</v>
      </c>
      <c r="P318" s="11">
        <v>15.85</v>
      </c>
      <c r="Q318" s="11">
        <v>15.75</v>
      </c>
      <c r="R318" s="11">
        <v>15.8</v>
      </c>
      <c r="S318" s="11">
        <v>15.4</v>
      </c>
      <c r="T318" s="11">
        <v>16.120027032908851</v>
      </c>
      <c r="U318" s="148">
        <v>8.3309673039999996</v>
      </c>
      <c r="V318" s="148">
        <v>9.9</v>
      </c>
      <c r="W318" s="11" t="s">
        <v>302</v>
      </c>
      <c r="X318" s="11">
        <v>13.91</v>
      </c>
      <c r="Y318" s="11">
        <v>14.46</v>
      </c>
      <c r="Z318" s="11">
        <v>15.25</v>
      </c>
      <c r="AA318" s="11" t="s">
        <v>302</v>
      </c>
      <c r="AB318" s="11">
        <v>14.940000000000001</v>
      </c>
      <c r="AC318" s="15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48">
        <v>11.63</v>
      </c>
      <c r="E319" s="11">
        <v>15.909999999999998</v>
      </c>
      <c r="F319" s="11">
        <v>16.454696817748012</v>
      </c>
      <c r="G319" s="11">
        <v>16.400000000000002</v>
      </c>
      <c r="H319" s="148">
        <v>18.850000000000001</v>
      </c>
      <c r="I319" s="11">
        <v>16.3</v>
      </c>
      <c r="J319" s="11" t="s">
        <v>302</v>
      </c>
      <c r="K319" s="11">
        <v>17</v>
      </c>
      <c r="L319" s="11">
        <v>13.876692000000002</v>
      </c>
      <c r="M319" s="11">
        <v>14.899999999999999</v>
      </c>
      <c r="N319" s="11" t="s">
        <v>303</v>
      </c>
      <c r="O319" s="11">
        <v>15.9</v>
      </c>
      <c r="P319" s="11">
        <v>16.149999999999999</v>
      </c>
      <c r="Q319" s="11">
        <v>16.100000000000001</v>
      </c>
      <c r="R319" s="11">
        <v>15.9</v>
      </c>
      <c r="S319" s="11">
        <v>15.85</v>
      </c>
      <c r="T319" s="11">
        <v>16.510688036830803</v>
      </c>
      <c r="U319" s="148">
        <v>8.2675610710000011</v>
      </c>
      <c r="V319" s="148">
        <v>9.91</v>
      </c>
      <c r="W319" s="11" t="s">
        <v>302</v>
      </c>
      <c r="X319" s="11">
        <v>13.86</v>
      </c>
      <c r="Y319" s="11">
        <v>14.52</v>
      </c>
      <c r="Z319" s="11">
        <v>15.7</v>
      </c>
      <c r="AA319" s="11" t="s">
        <v>302</v>
      </c>
      <c r="AB319" s="11">
        <v>14.95</v>
      </c>
      <c r="AC319" s="15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15.561209349734614</v>
      </c>
    </row>
    <row r="320" spans="1:65">
      <c r="A320" s="30"/>
      <c r="B320" s="19">
        <v>1</v>
      </c>
      <c r="C320" s="9">
        <v>5</v>
      </c>
      <c r="D320" s="148">
        <v>11.73</v>
      </c>
      <c r="E320" s="11">
        <v>16.260000000000002</v>
      </c>
      <c r="F320" s="11">
        <v>16.273917417167361</v>
      </c>
      <c r="G320" s="11">
        <v>16.5</v>
      </c>
      <c r="H320" s="148">
        <v>18.87</v>
      </c>
      <c r="I320" s="11">
        <v>15.9</v>
      </c>
      <c r="J320" s="11" t="s">
        <v>302</v>
      </c>
      <c r="K320" s="11">
        <v>17</v>
      </c>
      <c r="L320" s="11">
        <v>13.05396</v>
      </c>
      <c r="M320" s="11">
        <v>15</v>
      </c>
      <c r="N320" s="11" t="s">
        <v>303</v>
      </c>
      <c r="O320" s="11">
        <v>16.149999999999999</v>
      </c>
      <c r="P320" s="11">
        <v>16.05</v>
      </c>
      <c r="Q320" s="11">
        <v>15.75</v>
      </c>
      <c r="R320" s="11">
        <v>16.05</v>
      </c>
      <c r="S320" s="11">
        <v>15.15</v>
      </c>
      <c r="T320" s="11">
        <v>16.3057742094744</v>
      </c>
      <c r="U320" s="148">
        <v>8.5447499390000008</v>
      </c>
      <c r="V320" s="148">
        <v>10.130000000000001</v>
      </c>
      <c r="W320" s="11" t="s">
        <v>302</v>
      </c>
      <c r="X320" s="11">
        <v>14.360000000000001</v>
      </c>
      <c r="Y320" s="11">
        <v>14.550000000000002</v>
      </c>
      <c r="Z320" s="11">
        <v>15.53</v>
      </c>
      <c r="AA320" s="11" t="s">
        <v>302</v>
      </c>
      <c r="AB320" s="11">
        <v>15.509999999999998</v>
      </c>
      <c r="AC320" s="15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83</v>
      </c>
    </row>
    <row r="321" spans="1:65">
      <c r="A321" s="30"/>
      <c r="B321" s="19">
        <v>1</v>
      </c>
      <c r="C321" s="9">
        <v>6</v>
      </c>
      <c r="D321" s="148">
        <v>11.6</v>
      </c>
      <c r="E321" s="11">
        <v>15.98</v>
      </c>
      <c r="F321" s="11">
        <v>16.180634141224424</v>
      </c>
      <c r="G321" s="11">
        <v>16.38</v>
      </c>
      <c r="H321" s="148">
        <v>18.77</v>
      </c>
      <c r="I321" s="11">
        <v>16.3</v>
      </c>
      <c r="J321" s="11" t="s">
        <v>302</v>
      </c>
      <c r="K321" s="11">
        <v>17.100000000000001</v>
      </c>
      <c r="L321" s="11">
        <v>14.027346</v>
      </c>
      <c r="M321" s="11">
        <v>14.800000000000002</v>
      </c>
      <c r="N321" s="11" t="s">
        <v>303</v>
      </c>
      <c r="O321" s="11">
        <v>15.4</v>
      </c>
      <c r="P321" s="11">
        <v>15.6</v>
      </c>
      <c r="Q321" s="11">
        <v>16.100000000000001</v>
      </c>
      <c r="R321" s="11">
        <v>15.8</v>
      </c>
      <c r="S321" s="11">
        <v>15.6</v>
      </c>
      <c r="T321" s="11">
        <v>16.171932584441791</v>
      </c>
      <c r="U321" s="148">
        <v>8.1995591969999992</v>
      </c>
      <c r="V321" s="148">
        <v>9.5399999999999991</v>
      </c>
      <c r="W321" s="11" t="s">
        <v>302</v>
      </c>
      <c r="X321" s="11">
        <v>14.099999999999998</v>
      </c>
      <c r="Y321" s="11">
        <v>14.499999999999998</v>
      </c>
      <c r="Z321" s="11">
        <v>15.2</v>
      </c>
      <c r="AA321" s="11">
        <v>14.899999999999999</v>
      </c>
      <c r="AB321" s="11">
        <v>15.479999999999999</v>
      </c>
      <c r="AC321" s="15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278</v>
      </c>
      <c r="C322" s="12"/>
      <c r="D322" s="23">
        <v>11.743333333333332</v>
      </c>
      <c r="E322" s="23">
        <v>15.935</v>
      </c>
      <c r="F322" s="23">
        <v>16.200282129392093</v>
      </c>
      <c r="G322" s="23">
        <v>16.414999999999999</v>
      </c>
      <c r="H322" s="23">
        <v>18.858333333333331</v>
      </c>
      <c r="I322" s="23">
        <v>16.2</v>
      </c>
      <c r="J322" s="23" t="s">
        <v>775</v>
      </c>
      <c r="K322" s="23">
        <v>17.05</v>
      </c>
      <c r="L322" s="23">
        <v>13.642398</v>
      </c>
      <c r="M322" s="23">
        <v>14.916666666666664</v>
      </c>
      <c r="N322" s="23" t="s">
        <v>775</v>
      </c>
      <c r="O322" s="23">
        <v>15.858333333333334</v>
      </c>
      <c r="P322" s="23">
        <v>15.933333333333332</v>
      </c>
      <c r="Q322" s="23">
        <v>15.949999999999998</v>
      </c>
      <c r="R322" s="23">
        <v>15.916666666666666</v>
      </c>
      <c r="S322" s="23">
        <v>15.533333333333333</v>
      </c>
      <c r="T322" s="23">
        <v>16.35908816583099</v>
      </c>
      <c r="U322" s="23">
        <v>8.3884658888333323</v>
      </c>
      <c r="V322" s="23">
        <v>9.8516666666666666</v>
      </c>
      <c r="W322" s="23" t="s">
        <v>775</v>
      </c>
      <c r="X322" s="23">
        <v>14.076666666666666</v>
      </c>
      <c r="Y322" s="23">
        <v>14.503333333333332</v>
      </c>
      <c r="Z322" s="23">
        <v>15.44</v>
      </c>
      <c r="AA322" s="23">
        <v>14.899999999999999</v>
      </c>
      <c r="AB322" s="23">
        <v>15.271666666666668</v>
      </c>
      <c r="AC322" s="15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279</v>
      </c>
      <c r="C323" s="29"/>
      <c r="D323" s="11">
        <v>11.715</v>
      </c>
      <c r="E323" s="11">
        <v>15.945</v>
      </c>
      <c r="F323" s="11">
        <v>16.227275779195892</v>
      </c>
      <c r="G323" s="11">
        <v>16.39</v>
      </c>
      <c r="H323" s="11">
        <v>18.865000000000002</v>
      </c>
      <c r="I323" s="11">
        <v>16.149999999999999</v>
      </c>
      <c r="J323" s="11" t="s">
        <v>775</v>
      </c>
      <c r="K323" s="11">
        <v>17.05</v>
      </c>
      <c r="L323" s="11">
        <v>13.816205999999998</v>
      </c>
      <c r="M323" s="11">
        <v>14.899999999999999</v>
      </c>
      <c r="N323" s="11" t="s">
        <v>775</v>
      </c>
      <c r="O323" s="11">
        <v>15.975000000000001</v>
      </c>
      <c r="P323" s="11">
        <v>15.975000000000001</v>
      </c>
      <c r="Q323" s="11">
        <v>15.975000000000001</v>
      </c>
      <c r="R323" s="11">
        <v>15.875</v>
      </c>
      <c r="S323" s="11">
        <v>15.6</v>
      </c>
      <c r="T323" s="11">
        <v>16.373450434250206</v>
      </c>
      <c r="U323" s="11">
        <v>8.3254413549999988</v>
      </c>
      <c r="V323" s="11">
        <v>9.9050000000000011</v>
      </c>
      <c r="W323" s="11" t="s">
        <v>775</v>
      </c>
      <c r="X323" s="11">
        <v>14.04</v>
      </c>
      <c r="Y323" s="11">
        <v>14.509999999999998</v>
      </c>
      <c r="Z323" s="11">
        <v>15.39</v>
      </c>
      <c r="AA323" s="11">
        <v>14.899999999999999</v>
      </c>
      <c r="AB323" s="11">
        <v>15.264999999999999</v>
      </c>
      <c r="AC323" s="15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280</v>
      </c>
      <c r="C324" s="29"/>
      <c r="D324" s="24">
        <v>0.13952299690970915</v>
      </c>
      <c r="E324" s="24">
        <v>0.24905822612393391</v>
      </c>
      <c r="F324" s="24">
        <v>0.18205897195962803</v>
      </c>
      <c r="G324" s="24">
        <v>7.4766302570075063E-2</v>
      </c>
      <c r="H324" s="24">
        <v>4.9564772436345501E-2</v>
      </c>
      <c r="I324" s="24">
        <v>0.34641016151377563</v>
      </c>
      <c r="J324" s="24" t="s">
        <v>775</v>
      </c>
      <c r="K324" s="24">
        <v>0.15165750888103061</v>
      </c>
      <c r="L324" s="24">
        <v>0.38943180563482438</v>
      </c>
      <c r="M324" s="24">
        <v>7.5277265270907515E-2</v>
      </c>
      <c r="N324" s="24" t="s">
        <v>775</v>
      </c>
      <c r="O324" s="24">
        <v>0.44656093275908743</v>
      </c>
      <c r="P324" s="24">
        <v>0.19148542155126758</v>
      </c>
      <c r="Q324" s="24">
        <v>0.18708286933869728</v>
      </c>
      <c r="R324" s="24">
        <v>0.12909944487358088</v>
      </c>
      <c r="S324" s="24">
        <v>0.23593784492248487</v>
      </c>
      <c r="T324" s="24">
        <v>0.19245554109823279</v>
      </c>
      <c r="U324" s="24">
        <v>0.17938601284844663</v>
      </c>
      <c r="V324" s="24">
        <v>0.20951531368056814</v>
      </c>
      <c r="W324" s="24" t="s">
        <v>775</v>
      </c>
      <c r="X324" s="24">
        <v>0.19745041571662159</v>
      </c>
      <c r="Y324" s="24">
        <v>4.5898438608156997E-2</v>
      </c>
      <c r="Z324" s="24">
        <v>0.35054243680330621</v>
      </c>
      <c r="AA324" s="24" t="s">
        <v>775</v>
      </c>
      <c r="AB324" s="24">
        <v>0.33053996228393667</v>
      </c>
      <c r="AC324" s="209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56"/>
    </row>
    <row r="325" spans="1:65">
      <c r="A325" s="30"/>
      <c r="B325" s="3" t="s">
        <v>87</v>
      </c>
      <c r="C325" s="29"/>
      <c r="D325" s="13">
        <v>1.1881038624159169E-2</v>
      </c>
      <c r="E325" s="13">
        <v>1.5629634522995539E-2</v>
      </c>
      <c r="F325" s="13">
        <v>1.1238012431235338E-2</v>
      </c>
      <c r="G325" s="13">
        <v>4.5547549540100561E-3</v>
      </c>
      <c r="H325" s="13">
        <v>2.6282689758557053E-3</v>
      </c>
      <c r="I325" s="13">
        <v>2.1383343303319483E-2</v>
      </c>
      <c r="J325" s="13" t="s">
        <v>775</v>
      </c>
      <c r="K325" s="13">
        <v>8.8948685560721764E-3</v>
      </c>
      <c r="L325" s="13">
        <v>2.8545700369892769E-2</v>
      </c>
      <c r="M325" s="13">
        <v>5.0465205768206161E-3</v>
      </c>
      <c r="N325" s="13" t="s">
        <v>775</v>
      </c>
      <c r="O325" s="13">
        <v>2.8159386196053855E-2</v>
      </c>
      <c r="P325" s="13">
        <v>1.201791348648123E-2</v>
      </c>
      <c r="Q325" s="13">
        <v>1.1729333500858766E-2</v>
      </c>
      <c r="R325" s="13">
        <v>8.110959887345396E-3</v>
      </c>
      <c r="S325" s="13">
        <v>1.5189131647370272E-2</v>
      </c>
      <c r="T325" s="13">
        <v>1.1764441828745207E-2</v>
      </c>
      <c r="U325" s="13">
        <v>2.1384841426993706E-2</v>
      </c>
      <c r="V325" s="13">
        <v>2.1266991745616796E-2</v>
      </c>
      <c r="W325" s="13" t="s">
        <v>775</v>
      </c>
      <c r="X325" s="13">
        <v>1.4026787761067127E-2</v>
      </c>
      <c r="Y325" s="13">
        <v>3.1646820460692025E-3</v>
      </c>
      <c r="Z325" s="13">
        <v>2.2703525699695998E-2</v>
      </c>
      <c r="AA325" s="13" t="s">
        <v>775</v>
      </c>
      <c r="AB325" s="13">
        <v>2.1644000586092109E-2</v>
      </c>
      <c r="AC325" s="15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281</v>
      </c>
      <c r="C326" s="29"/>
      <c r="D326" s="13">
        <v>-0.24534571385779813</v>
      </c>
      <c r="E326" s="13">
        <v>2.4020668436785853E-2</v>
      </c>
      <c r="F326" s="13">
        <v>4.1068323502014836E-2</v>
      </c>
      <c r="G326" s="13">
        <v>5.4866600087219108E-2</v>
      </c>
      <c r="H326" s="13">
        <v>0.21188096050227267</v>
      </c>
      <c r="I326" s="13">
        <v>4.1050193202129215E-2</v>
      </c>
      <c r="J326" s="13" t="s">
        <v>775</v>
      </c>
      <c r="K326" s="13">
        <v>9.5673197166438406E-2</v>
      </c>
      <c r="L326" s="13">
        <v>-0.12330734113331221</v>
      </c>
      <c r="M326" s="13">
        <v>-4.1419832391043743E-2</v>
      </c>
      <c r="N326" s="13" t="s">
        <v>775</v>
      </c>
      <c r="O326" s="13">
        <v>1.9093887687063882E-2</v>
      </c>
      <c r="P326" s="13">
        <v>2.3913564507443974E-2</v>
      </c>
      <c r="Q326" s="13">
        <v>2.4984603800861649E-2</v>
      </c>
      <c r="R326" s="13">
        <v>2.2842525214026077E-2</v>
      </c>
      <c r="S326" s="13">
        <v>-1.7913785345838873E-3</v>
      </c>
      <c r="T326" s="13">
        <v>5.1273573805495021E-2</v>
      </c>
      <c r="U326" s="13">
        <v>-0.46093740529386351</v>
      </c>
      <c r="V326" s="13">
        <v>-0.36690867366072166</v>
      </c>
      <c r="W326" s="13" t="s">
        <v>775</v>
      </c>
      <c r="X326" s="13">
        <v>-9.5400212779302107E-2</v>
      </c>
      <c r="Y326" s="13">
        <v>-6.7981606867805744E-2</v>
      </c>
      <c r="Z326" s="13">
        <v>-7.7891985777237549E-3</v>
      </c>
      <c r="AA326" s="13">
        <v>-4.2490871684461529E-2</v>
      </c>
      <c r="AB326" s="13">
        <v>-1.8606695441243715E-2</v>
      </c>
      <c r="AC326" s="15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282</v>
      </c>
      <c r="C327" s="47"/>
      <c r="D327" s="45">
        <v>3.86</v>
      </c>
      <c r="E327" s="45">
        <v>0.23</v>
      </c>
      <c r="F327" s="45">
        <v>0.49</v>
      </c>
      <c r="G327" s="45">
        <v>0.7</v>
      </c>
      <c r="H327" s="45">
        <v>3.09</v>
      </c>
      <c r="I327" s="45">
        <v>0.49</v>
      </c>
      <c r="J327" s="45" t="s">
        <v>283</v>
      </c>
      <c r="K327" s="45">
        <v>1.32</v>
      </c>
      <c r="L327" s="45">
        <v>2</v>
      </c>
      <c r="M327" s="45">
        <v>0.76</v>
      </c>
      <c r="N327" s="45" t="s">
        <v>283</v>
      </c>
      <c r="O327" s="45">
        <v>0.16</v>
      </c>
      <c r="P327" s="45">
        <v>0.23</v>
      </c>
      <c r="Q327" s="45">
        <v>0.25</v>
      </c>
      <c r="R327" s="45">
        <v>0.22</v>
      </c>
      <c r="S327" s="45">
        <v>0.16</v>
      </c>
      <c r="T327" s="45">
        <v>0.65</v>
      </c>
      <c r="U327" s="45">
        <v>7.13</v>
      </c>
      <c r="V327" s="45">
        <v>5.7</v>
      </c>
      <c r="W327" s="45" t="s">
        <v>283</v>
      </c>
      <c r="X327" s="45">
        <v>1.58</v>
      </c>
      <c r="Y327" s="45">
        <v>1.1599999999999999</v>
      </c>
      <c r="Z327" s="45">
        <v>0.25</v>
      </c>
      <c r="AA327" s="45">
        <v>0.78</v>
      </c>
      <c r="AB327" s="45">
        <v>0.41</v>
      </c>
      <c r="AC327" s="15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589</v>
      </c>
      <c r="BM329" s="28" t="s">
        <v>67</v>
      </c>
    </row>
    <row r="330" spans="1:65" ht="15">
      <c r="A330" s="25" t="s">
        <v>42</v>
      </c>
      <c r="B330" s="18" t="s">
        <v>116</v>
      </c>
      <c r="C330" s="15" t="s">
        <v>117</v>
      </c>
      <c r="D330" s="16" t="s">
        <v>243</v>
      </c>
      <c r="E330" s="17" t="s">
        <v>243</v>
      </c>
      <c r="F330" s="17" t="s">
        <v>243</v>
      </c>
      <c r="G330" s="17" t="s">
        <v>243</v>
      </c>
      <c r="H330" s="17" t="s">
        <v>243</v>
      </c>
      <c r="I330" s="17" t="s">
        <v>243</v>
      </c>
      <c r="J330" s="17" t="s">
        <v>243</v>
      </c>
      <c r="K330" s="17" t="s">
        <v>243</v>
      </c>
      <c r="L330" s="17" t="s">
        <v>243</v>
      </c>
      <c r="M330" s="17" t="s">
        <v>243</v>
      </c>
      <c r="N330" s="17" t="s">
        <v>243</v>
      </c>
      <c r="O330" s="17" t="s">
        <v>243</v>
      </c>
      <c r="P330" s="17" t="s">
        <v>243</v>
      </c>
      <c r="Q330" s="17" t="s">
        <v>243</v>
      </c>
      <c r="R330" s="17" t="s">
        <v>243</v>
      </c>
      <c r="S330" s="17" t="s">
        <v>243</v>
      </c>
      <c r="T330" s="17" t="s">
        <v>243</v>
      </c>
      <c r="U330" s="17" t="s">
        <v>243</v>
      </c>
      <c r="V330" s="17" t="s">
        <v>243</v>
      </c>
      <c r="W330" s="17" t="s">
        <v>243</v>
      </c>
      <c r="X330" s="17" t="s">
        <v>243</v>
      </c>
      <c r="Y330" s="17" t="s">
        <v>243</v>
      </c>
      <c r="Z330" s="17" t="s">
        <v>243</v>
      </c>
      <c r="AA330" s="15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244</v>
      </c>
      <c r="C331" s="9" t="s">
        <v>244</v>
      </c>
      <c r="D331" s="151" t="s">
        <v>246</v>
      </c>
      <c r="E331" s="152" t="s">
        <v>247</v>
      </c>
      <c r="F331" s="152" t="s">
        <v>248</v>
      </c>
      <c r="G331" s="152" t="s">
        <v>249</v>
      </c>
      <c r="H331" s="152" t="s">
        <v>250</v>
      </c>
      <c r="I331" s="152" t="s">
        <v>251</v>
      </c>
      <c r="J331" s="152" t="s">
        <v>252</v>
      </c>
      <c r="K331" s="152" t="s">
        <v>253</v>
      </c>
      <c r="L331" s="152" t="s">
        <v>254</v>
      </c>
      <c r="M331" s="152" t="s">
        <v>256</v>
      </c>
      <c r="N331" s="152" t="s">
        <v>257</v>
      </c>
      <c r="O331" s="152" t="s">
        <v>259</v>
      </c>
      <c r="P331" s="152" t="s">
        <v>260</v>
      </c>
      <c r="Q331" s="152" t="s">
        <v>261</v>
      </c>
      <c r="R331" s="152" t="s">
        <v>262</v>
      </c>
      <c r="S331" s="152" t="s">
        <v>263</v>
      </c>
      <c r="T331" s="152" t="s">
        <v>264</v>
      </c>
      <c r="U331" s="152" t="s">
        <v>265</v>
      </c>
      <c r="V331" s="152" t="s">
        <v>266</v>
      </c>
      <c r="W331" s="152" t="s">
        <v>268</v>
      </c>
      <c r="X331" s="152" t="s">
        <v>269</v>
      </c>
      <c r="Y331" s="152" t="s">
        <v>270</v>
      </c>
      <c r="Z331" s="152" t="s">
        <v>272</v>
      </c>
      <c r="AA331" s="15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285</v>
      </c>
      <c r="E332" s="11" t="s">
        <v>285</v>
      </c>
      <c r="F332" s="11" t="s">
        <v>285</v>
      </c>
      <c r="G332" s="11" t="s">
        <v>316</v>
      </c>
      <c r="H332" s="11" t="s">
        <v>316</v>
      </c>
      <c r="I332" s="11" t="s">
        <v>287</v>
      </c>
      <c r="J332" s="11" t="s">
        <v>285</v>
      </c>
      <c r="K332" s="11" t="s">
        <v>287</v>
      </c>
      <c r="L332" s="11" t="s">
        <v>285</v>
      </c>
      <c r="M332" s="11" t="s">
        <v>287</v>
      </c>
      <c r="N332" s="11" t="s">
        <v>287</v>
      </c>
      <c r="O332" s="11" t="s">
        <v>285</v>
      </c>
      <c r="P332" s="11" t="s">
        <v>285</v>
      </c>
      <c r="Q332" s="11" t="s">
        <v>285</v>
      </c>
      <c r="R332" s="11" t="s">
        <v>285</v>
      </c>
      <c r="S332" s="11" t="s">
        <v>285</v>
      </c>
      <c r="T332" s="11" t="s">
        <v>287</v>
      </c>
      <c r="U332" s="11" t="s">
        <v>287</v>
      </c>
      <c r="V332" s="11" t="s">
        <v>285</v>
      </c>
      <c r="W332" s="11" t="s">
        <v>285</v>
      </c>
      <c r="X332" s="11" t="s">
        <v>287</v>
      </c>
      <c r="Y332" s="11" t="s">
        <v>287</v>
      </c>
      <c r="Z332" s="11" t="s">
        <v>285</v>
      </c>
      <c r="AA332" s="15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317</v>
      </c>
      <c r="E333" s="26" t="s">
        <v>123</v>
      </c>
      <c r="F333" s="26" t="s">
        <v>318</v>
      </c>
      <c r="G333" s="26" t="s">
        <v>317</v>
      </c>
      <c r="H333" s="26" t="s">
        <v>319</v>
      </c>
      <c r="I333" s="26" t="s">
        <v>317</v>
      </c>
      <c r="J333" s="26" t="s">
        <v>320</v>
      </c>
      <c r="K333" s="26" t="s">
        <v>319</v>
      </c>
      <c r="L333" s="26" t="s">
        <v>317</v>
      </c>
      <c r="M333" s="26" t="s">
        <v>320</v>
      </c>
      <c r="N333" s="26" t="s">
        <v>320</v>
      </c>
      <c r="O333" s="26" t="s">
        <v>317</v>
      </c>
      <c r="P333" s="26" t="s">
        <v>317</v>
      </c>
      <c r="Q333" s="26" t="s">
        <v>317</v>
      </c>
      <c r="R333" s="26" t="s">
        <v>317</v>
      </c>
      <c r="S333" s="26" t="s">
        <v>317</v>
      </c>
      <c r="T333" s="26" t="s">
        <v>319</v>
      </c>
      <c r="U333" s="26" t="s">
        <v>288</v>
      </c>
      <c r="V333" s="26" t="s">
        <v>318</v>
      </c>
      <c r="W333" s="26" t="s">
        <v>288</v>
      </c>
      <c r="X333" s="26" t="s">
        <v>320</v>
      </c>
      <c r="Y333" s="26" t="s">
        <v>317</v>
      </c>
      <c r="Z333" s="26" t="s">
        <v>321</v>
      </c>
      <c r="AA333" s="15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6.8</v>
      </c>
      <c r="E334" s="22">
        <v>6.84</v>
      </c>
      <c r="F334" s="22">
        <v>7.9446771675835262</v>
      </c>
      <c r="G334" s="147">
        <v>15.102333333333332</v>
      </c>
      <c r="H334" s="147" t="s">
        <v>109</v>
      </c>
      <c r="I334" s="22">
        <v>8.57</v>
      </c>
      <c r="J334" s="22">
        <v>7.9</v>
      </c>
      <c r="K334" s="147">
        <v>10</v>
      </c>
      <c r="L334" s="147">
        <v>9.9708771528169802</v>
      </c>
      <c r="M334" s="22">
        <v>7.9</v>
      </c>
      <c r="N334" s="147">
        <v>9</v>
      </c>
      <c r="O334" s="22">
        <v>7.35</v>
      </c>
      <c r="P334" s="22">
        <v>7.03</v>
      </c>
      <c r="Q334" s="22">
        <v>6.49</v>
      </c>
      <c r="R334" s="22">
        <v>7.55</v>
      </c>
      <c r="S334" s="22">
        <v>7.33</v>
      </c>
      <c r="T334" s="22">
        <v>7.7725876883699998</v>
      </c>
      <c r="U334" s="22">
        <v>7.5789999999999997</v>
      </c>
      <c r="V334" s="22">
        <v>7.7199999999999989</v>
      </c>
      <c r="W334" s="22">
        <v>6.6</v>
      </c>
      <c r="X334" s="22">
        <v>8.4</v>
      </c>
      <c r="Y334" s="22">
        <v>8.25</v>
      </c>
      <c r="Z334" s="22">
        <v>8.1</v>
      </c>
      <c r="AA334" s="15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6.8</v>
      </c>
      <c r="E335" s="11">
        <v>6.86</v>
      </c>
      <c r="F335" s="11">
        <v>7.733986607392592</v>
      </c>
      <c r="G335" s="148">
        <v>15.069400000000002</v>
      </c>
      <c r="H335" s="148" t="s">
        <v>109</v>
      </c>
      <c r="I335" s="11">
        <v>8.0500000000000007</v>
      </c>
      <c r="J335" s="11">
        <v>7.9</v>
      </c>
      <c r="K335" s="148">
        <v>10.3</v>
      </c>
      <c r="L335" s="148">
        <v>9.6272722489742009</v>
      </c>
      <c r="M335" s="11">
        <v>7.9</v>
      </c>
      <c r="N335" s="148">
        <v>9</v>
      </c>
      <c r="O335" s="11">
        <v>7.54</v>
      </c>
      <c r="P335" s="11">
        <v>7.04</v>
      </c>
      <c r="Q335" s="11">
        <v>6.42</v>
      </c>
      <c r="R335" s="11">
        <v>7.32</v>
      </c>
      <c r="S335" s="11">
        <v>7.54</v>
      </c>
      <c r="T335" s="11">
        <v>7.8837112285500002</v>
      </c>
      <c r="U335" s="11">
        <v>7.0873999999999997</v>
      </c>
      <c r="V335" s="11">
        <v>7.7600000000000007</v>
      </c>
      <c r="W335" s="11">
        <v>6.6</v>
      </c>
      <c r="X335" s="11">
        <v>8.3000000000000007</v>
      </c>
      <c r="Y335" s="11">
        <v>8.18</v>
      </c>
      <c r="Z335" s="11">
        <v>8.4499999999999993</v>
      </c>
      <c r="AA335" s="15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45</v>
      </c>
    </row>
    <row r="336" spans="1:65">
      <c r="A336" s="30"/>
      <c r="B336" s="19">
        <v>1</v>
      </c>
      <c r="C336" s="9">
        <v>3</v>
      </c>
      <c r="D336" s="11">
        <v>7.1</v>
      </c>
      <c r="E336" s="11">
        <v>6.56</v>
      </c>
      <c r="F336" s="11">
        <v>7.7230180167724445</v>
      </c>
      <c r="G336" s="148">
        <v>14.962733333333334</v>
      </c>
      <c r="H336" s="148" t="s">
        <v>109</v>
      </c>
      <c r="I336" s="11">
        <v>8.1</v>
      </c>
      <c r="J336" s="11">
        <v>7.8</v>
      </c>
      <c r="K336" s="148">
        <v>9.9</v>
      </c>
      <c r="L336" s="148">
        <v>9.8093040277250392</v>
      </c>
      <c r="M336" s="11">
        <v>8</v>
      </c>
      <c r="N336" s="148">
        <v>9</v>
      </c>
      <c r="O336" s="11">
        <v>6.8</v>
      </c>
      <c r="P336" s="11">
        <v>6.95</v>
      </c>
      <c r="Q336" s="11">
        <v>6.67</v>
      </c>
      <c r="R336" s="11">
        <v>7.46</v>
      </c>
      <c r="S336" s="11">
        <v>7.14</v>
      </c>
      <c r="T336" s="11">
        <v>7.7203968315700005</v>
      </c>
      <c r="U336" s="11">
        <v>7.5400999999999998</v>
      </c>
      <c r="V336" s="11">
        <v>7.9300000000000006</v>
      </c>
      <c r="W336" s="11">
        <v>6.5</v>
      </c>
      <c r="X336" s="11">
        <v>8.6999999999999993</v>
      </c>
      <c r="Y336" s="11">
        <v>8.3000000000000007</v>
      </c>
      <c r="Z336" s="11">
        <v>8.1999999999999993</v>
      </c>
      <c r="AA336" s="15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7</v>
      </c>
      <c r="E337" s="11">
        <v>6.64</v>
      </c>
      <c r="F337" s="11">
        <v>7.9883474328538728</v>
      </c>
      <c r="G337" s="148">
        <v>14.988200000000001</v>
      </c>
      <c r="H337" s="148" t="s">
        <v>109</v>
      </c>
      <c r="I337" s="11">
        <v>8.5299999999999994</v>
      </c>
      <c r="J337" s="11">
        <v>7.9</v>
      </c>
      <c r="K337" s="148">
        <v>10</v>
      </c>
      <c r="L337" s="148">
        <v>9.8138697681780798</v>
      </c>
      <c r="M337" s="11">
        <v>8</v>
      </c>
      <c r="N337" s="148">
        <v>9</v>
      </c>
      <c r="O337" s="11">
        <v>7.49</v>
      </c>
      <c r="P337" s="11">
        <v>7.25</v>
      </c>
      <c r="Q337" s="149">
        <v>8.19</v>
      </c>
      <c r="R337" s="11">
        <v>7.43</v>
      </c>
      <c r="S337" s="11">
        <v>7.36</v>
      </c>
      <c r="T337" s="11">
        <v>7.4337056223500007</v>
      </c>
      <c r="U337" s="11">
        <v>7.1516000000000002</v>
      </c>
      <c r="V337" s="11">
        <v>7.55</v>
      </c>
      <c r="W337" s="11">
        <v>6.4</v>
      </c>
      <c r="X337" s="11">
        <v>8.5</v>
      </c>
      <c r="Y337" s="11">
        <v>7.879999999999999</v>
      </c>
      <c r="Z337" s="11">
        <v>8.15</v>
      </c>
      <c r="AA337" s="15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7.5166078676528336</v>
      </c>
    </row>
    <row r="338" spans="1:65">
      <c r="A338" s="30"/>
      <c r="B338" s="19">
        <v>1</v>
      </c>
      <c r="C338" s="9">
        <v>5</v>
      </c>
      <c r="D338" s="11">
        <v>7</v>
      </c>
      <c r="E338" s="11">
        <v>6.68</v>
      </c>
      <c r="F338" s="11">
        <v>7.9150397347948882</v>
      </c>
      <c r="G338" s="148">
        <v>14.857499999999998</v>
      </c>
      <c r="H338" s="148" t="s">
        <v>109</v>
      </c>
      <c r="I338" s="11">
        <v>7.95</v>
      </c>
      <c r="J338" s="11">
        <v>8.1999999999999993</v>
      </c>
      <c r="K338" s="148">
        <v>10.4</v>
      </c>
      <c r="L338" s="148">
        <v>10.06535752103432</v>
      </c>
      <c r="M338" s="11">
        <v>8.1</v>
      </c>
      <c r="N338" s="148">
        <v>9</v>
      </c>
      <c r="O338" s="11">
        <v>7.23</v>
      </c>
      <c r="P338" s="11">
        <v>6.9</v>
      </c>
      <c r="Q338" s="11">
        <v>6.44</v>
      </c>
      <c r="R338" s="11">
        <v>7.870000000000001</v>
      </c>
      <c r="S338" s="11">
        <v>7.24</v>
      </c>
      <c r="T338" s="11">
        <v>7.6899568026900003</v>
      </c>
      <c r="U338" s="11">
        <v>7.6163999999999996</v>
      </c>
      <c r="V338" s="11">
        <v>8.0500000000000007</v>
      </c>
      <c r="W338" s="11">
        <v>6.7</v>
      </c>
      <c r="X338" s="11">
        <v>8.4</v>
      </c>
      <c r="Y338" s="11">
        <v>7.6499999999999995</v>
      </c>
      <c r="Z338" s="11">
        <v>8.3000000000000007</v>
      </c>
      <c r="AA338" s="15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84</v>
      </c>
    </row>
    <row r="339" spans="1:65">
      <c r="A339" s="30"/>
      <c r="B339" s="19">
        <v>1</v>
      </c>
      <c r="C339" s="9">
        <v>6</v>
      </c>
      <c r="D339" s="11">
        <v>6.9</v>
      </c>
      <c r="E339" s="11">
        <v>6.6</v>
      </c>
      <c r="F339" s="11">
        <v>7.9078325961039848</v>
      </c>
      <c r="G339" s="148">
        <v>14.9801</v>
      </c>
      <c r="H339" s="148" t="s">
        <v>109</v>
      </c>
      <c r="I339" s="11">
        <v>8.26</v>
      </c>
      <c r="J339" s="149">
        <v>8.4</v>
      </c>
      <c r="K339" s="148">
        <v>10.3</v>
      </c>
      <c r="L339" s="148">
        <v>9.9927211910145797</v>
      </c>
      <c r="M339" s="11">
        <v>7.9</v>
      </c>
      <c r="N339" s="148">
        <v>9</v>
      </c>
      <c r="O339" s="11">
        <v>7.26</v>
      </c>
      <c r="P339" s="11">
        <v>7.04</v>
      </c>
      <c r="Q339" s="11">
        <v>6.5</v>
      </c>
      <c r="R339" s="11">
        <v>7.24</v>
      </c>
      <c r="S339" s="11">
        <v>7.64</v>
      </c>
      <c r="T339" s="11">
        <v>7.6155899774747002</v>
      </c>
      <c r="U339" s="11">
        <v>6.7563000000000004</v>
      </c>
      <c r="V339" s="11">
        <v>7.85</v>
      </c>
      <c r="W339" s="11">
        <v>6.5</v>
      </c>
      <c r="X339" s="11">
        <v>8.6</v>
      </c>
      <c r="Y339" s="11">
        <v>7.8600000000000012</v>
      </c>
      <c r="Z339" s="11">
        <v>7.6499999999999995</v>
      </c>
      <c r="AA339" s="15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278</v>
      </c>
      <c r="C340" s="12"/>
      <c r="D340" s="23">
        <v>6.9333333333333336</v>
      </c>
      <c r="E340" s="23">
        <v>6.6966666666666663</v>
      </c>
      <c r="F340" s="23">
        <v>7.8688169259168852</v>
      </c>
      <c r="G340" s="23">
        <v>14.993377777777775</v>
      </c>
      <c r="H340" s="23" t="s">
        <v>775</v>
      </c>
      <c r="I340" s="23">
        <v>8.2433333333333341</v>
      </c>
      <c r="J340" s="23">
        <v>8.0166666666666675</v>
      </c>
      <c r="K340" s="23">
        <v>10.15</v>
      </c>
      <c r="L340" s="23">
        <v>9.8799003182905345</v>
      </c>
      <c r="M340" s="23">
        <v>7.9666666666666659</v>
      </c>
      <c r="N340" s="23">
        <v>9</v>
      </c>
      <c r="O340" s="23">
        <v>7.2783333333333324</v>
      </c>
      <c r="P340" s="23">
        <v>7.0350000000000001</v>
      </c>
      <c r="Q340" s="23">
        <v>6.7849999999999993</v>
      </c>
      <c r="R340" s="23">
        <v>7.4783333333333344</v>
      </c>
      <c r="S340" s="23">
        <v>7.375</v>
      </c>
      <c r="T340" s="23">
        <v>7.6859913585007833</v>
      </c>
      <c r="U340" s="23">
        <v>7.2884666666666673</v>
      </c>
      <c r="V340" s="23">
        <v>7.8100000000000014</v>
      </c>
      <c r="W340" s="23">
        <v>6.5500000000000007</v>
      </c>
      <c r="X340" s="23">
        <v>8.4833333333333343</v>
      </c>
      <c r="Y340" s="23">
        <v>8.02</v>
      </c>
      <c r="Z340" s="23">
        <v>8.1416666666666675</v>
      </c>
      <c r="AA340" s="15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279</v>
      </c>
      <c r="C341" s="29"/>
      <c r="D341" s="11">
        <v>6.95</v>
      </c>
      <c r="E341" s="11">
        <v>6.66</v>
      </c>
      <c r="F341" s="11">
        <v>7.9114361654494365</v>
      </c>
      <c r="G341" s="11">
        <v>14.98415</v>
      </c>
      <c r="H341" s="11" t="s">
        <v>775</v>
      </c>
      <c r="I341" s="11">
        <v>8.18</v>
      </c>
      <c r="J341" s="11">
        <v>7.9</v>
      </c>
      <c r="K341" s="11">
        <v>10.15</v>
      </c>
      <c r="L341" s="11">
        <v>9.8923734604975309</v>
      </c>
      <c r="M341" s="11">
        <v>7.95</v>
      </c>
      <c r="N341" s="11">
        <v>9</v>
      </c>
      <c r="O341" s="11">
        <v>7.3049999999999997</v>
      </c>
      <c r="P341" s="11">
        <v>7.0350000000000001</v>
      </c>
      <c r="Q341" s="11">
        <v>6.4950000000000001</v>
      </c>
      <c r="R341" s="11">
        <v>7.4450000000000003</v>
      </c>
      <c r="S341" s="11">
        <v>7.3450000000000006</v>
      </c>
      <c r="T341" s="11">
        <v>7.7051768171300008</v>
      </c>
      <c r="U341" s="11">
        <v>7.3458500000000004</v>
      </c>
      <c r="V341" s="11">
        <v>7.8049999999999997</v>
      </c>
      <c r="W341" s="11">
        <v>6.55</v>
      </c>
      <c r="X341" s="11">
        <v>8.4499999999999993</v>
      </c>
      <c r="Y341" s="11">
        <v>8.0299999999999994</v>
      </c>
      <c r="Z341" s="11">
        <v>8.1750000000000007</v>
      </c>
      <c r="AA341" s="15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280</v>
      </c>
      <c r="C342" s="29"/>
      <c r="D342" s="24">
        <v>0.12110601416389963</v>
      </c>
      <c r="E342" s="24">
        <v>0.1254857229594934</v>
      </c>
      <c r="F342" s="24">
        <v>0.11237226137808795</v>
      </c>
      <c r="G342" s="24">
        <v>8.6319931177675349E-2</v>
      </c>
      <c r="H342" s="24" t="s">
        <v>775</v>
      </c>
      <c r="I342" s="24">
        <v>0.25812141845779979</v>
      </c>
      <c r="J342" s="24">
        <v>0.23166067138525401</v>
      </c>
      <c r="K342" s="24">
        <v>0.20736441353327739</v>
      </c>
      <c r="L342" s="24">
        <v>0.16035243620754669</v>
      </c>
      <c r="M342" s="24">
        <v>8.1649658092772318E-2</v>
      </c>
      <c r="N342" s="24">
        <v>0</v>
      </c>
      <c r="O342" s="24">
        <v>0.26453103157600755</v>
      </c>
      <c r="P342" s="24">
        <v>0.11979148550710929</v>
      </c>
      <c r="Q342" s="24">
        <v>0.69393803757972483</v>
      </c>
      <c r="R342" s="24">
        <v>0.22049187437787085</v>
      </c>
      <c r="S342" s="24">
        <v>0.18609137540466505</v>
      </c>
      <c r="T342" s="24">
        <v>0.15257521410724209</v>
      </c>
      <c r="U342" s="24">
        <v>0.34572557710800988</v>
      </c>
      <c r="V342" s="24">
        <v>0.17424121211699642</v>
      </c>
      <c r="W342" s="24">
        <v>0.10488088481701503</v>
      </c>
      <c r="X342" s="24">
        <v>0.14719601443879693</v>
      </c>
      <c r="Y342" s="24">
        <v>0.26038433132583094</v>
      </c>
      <c r="Z342" s="24">
        <v>0.27095510083160773</v>
      </c>
      <c r="AA342" s="209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56"/>
    </row>
    <row r="343" spans="1:65">
      <c r="A343" s="30"/>
      <c r="B343" s="3" t="s">
        <v>87</v>
      </c>
      <c r="C343" s="29"/>
      <c r="D343" s="13">
        <v>1.7467213581331676E-2</v>
      </c>
      <c r="E343" s="13">
        <v>1.8738535036260835E-2</v>
      </c>
      <c r="F343" s="13">
        <v>1.4280706037012569E-2</v>
      </c>
      <c r="G343" s="13">
        <v>5.7572037773645128E-3</v>
      </c>
      <c r="H343" s="13" t="s">
        <v>775</v>
      </c>
      <c r="I343" s="13">
        <v>3.1312747892171422E-2</v>
      </c>
      <c r="J343" s="13">
        <v>2.8897381045977628E-2</v>
      </c>
      <c r="K343" s="13">
        <v>2.0429991481111073E-2</v>
      </c>
      <c r="L343" s="13">
        <v>1.6230167414815741E-2</v>
      </c>
      <c r="M343" s="13">
        <v>1.0248911057670167E-2</v>
      </c>
      <c r="N343" s="13">
        <v>0</v>
      </c>
      <c r="O343" s="13">
        <v>3.6345000903504593E-2</v>
      </c>
      <c r="P343" s="13">
        <v>1.7027929709610416E-2</v>
      </c>
      <c r="Q343" s="13">
        <v>0.10227531872950993</v>
      </c>
      <c r="R343" s="13">
        <v>2.948409285195509E-2</v>
      </c>
      <c r="S343" s="13">
        <v>2.5232728868429161E-2</v>
      </c>
      <c r="T343" s="13">
        <v>1.9851078018516426E-2</v>
      </c>
      <c r="U343" s="13">
        <v>4.7434610449570078E-2</v>
      </c>
      <c r="V343" s="13">
        <v>2.231001435556932E-2</v>
      </c>
      <c r="W343" s="13">
        <v>1.6012348827025194E-2</v>
      </c>
      <c r="X343" s="13">
        <v>1.7351200130310048E-2</v>
      </c>
      <c r="Y343" s="13">
        <v>3.2466874230153486E-2</v>
      </c>
      <c r="Z343" s="13">
        <v>3.328005332629777E-2</v>
      </c>
      <c r="AA343" s="15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281</v>
      </c>
      <c r="C344" s="29"/>
      <c r="D344" s="13">
        <v>-7.7598106032586656E-2</v>
      </c>
      <c r="E344" s="13">
        <v>-0.1090839399132052</v>
      </c>
      <c r="F344" s="13">
        <v>4.6857447463736657E-2</v>
      </c>
      <c r="G344" s="13">
        <v>0.99470000853718443</v>
      </c>
      <c r="H344" s="13" t="s">
        <v>775</v>
      </c>
      <c r="I344" s="13">
        <v>9.6682636433371716E-2</v>
      </c>
      <c r="J344" s="13">
        <v>6.6527189899821648E-2</v>
      </c>
      <c r="K344" s="13">
        <v>0.35034315727441023</v>
      </c>
      <c r="L344" s="13">
        <v>0.31440943737506322</v>
      </c>
      <c r="M344" s="13">
        <v>5.9875253164479503E-2</v>
      </c>
      <c r="N344" s="13">
        <v>0.19734861236154599</v>
      </c>
      <c r="O344" s="13">
        <v>-3.1699742558727539E-2</v>
      </c>
      <c r="P344" s="13">
        <v>-6.4072501337391508E-2</v>
      </c>
      <c r="Q344" s="13">
        <v>-9.7332185014101236E-2</v>
      </c>
      <c r="R344" s="13">
        <v>-5.0919956173596237E-3</v>
      </c>
      <c r="S344" s="13">
        <v>-1.8839331537066406E-2</v>
      </c>
      <c r="T344" s="13">
        <v>2.2534565302638532E-2</v>
      </c>
      <c r="U344" s="13">
        <v>-3.0351616713698126E-2</v>
      </c>
      <c r="V344" s="13">
        <v>3.9032518060408528E-2</v>
      </c>
      <c r="W344" s="13">
        <v>-0.12859628767020803</v>
      </c>
      <c r="X344" s="13">
        <v>0.12861193276301308</v>
      </c>
      <c r="Y344" s="13">
        <v>6.6970652348844251E-2</v>
      </c>
      <c r="Z344" s="13">
        <v>8.3157031738176457E-2</v>
      </c>
      <c r="AA344" s="15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282</v>
      </c>
      <c r="C345" s="47"/>
      <c r="D345" s="45">
        <v>1.1399999999999999</v>
      </c>
      <c r="E345" s="45">
        <v>1.47</v>
      </c>
      <c r="F345" s="45">
        <v>0.17</v>
      </c>
      <c r="G345" s="45">
        <v>10.130000000000001</v>
      </c>
      <c r="H345" s="45">
        <v>7.33</v>
      </c>
      <c r="I345" s="45">
        <v>0.69</v>
      </c>
      <c r="J345" s="45">
        <v>0.38</v>
      </c>
      <c r="K345" s="45">
        <v>3.36</v>
      </c>
      <c r="L345" s="45">
        <v>2.98</v>
      </c>
      <c r="M345" s="45">
        <v>0.31</v>
      </c>
      <c r="N345" s="45" t="s">
        <v>283</v>
      </c>
      <c r="O345" s="45">
        <v>0.66</v>
      </c>
      <c r="P345" s="45">
        <v>1</v>
      </c>
      <c r="Q345" s="45">
        <v>1.35</v>
      </c>
      <c r="R345" s="45">
        <v>0.38</v>
      </c>
      <c r="S345" s="45">
        <v>0.52</v>
      </c>
      <c r="T345" s="45">
        <v>0.09</v>
      </c>
      <c r="U345" s="45">
        <v>0.64</v>
      </c>
      <c r="V345" s="45">
        <v>0.09</v>
      </c>
      <c r="W345" s="45">
        <v>1.67</v>
      </c>
      <c r="X345" s="45">
        <v>1.03</v>
      </c>
      <c r="Y345" s="45">
        <v>0.38</v>
      </c>
      <c r="Z345" s="45">
        <v>0.55000000000000004</v>
      </c>
      <c r="AA345" s="15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326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590</v>
      </c>
      <c r="BM348" s="28" t="s">
        <v>284</v>
      </c>
    </row>
    <row r="349" spans="1:65" ht="15">
      <c r="A349" s="25" t="s">
        <v>5</v>
      </c>
      <c r="B349" s="18" t="s">
        <v>116</v>
      </c>
      <c r="C349" s="15" t="s">
        <v>117</v>
      </c>
      <c r="D349" s="16" t="s">
        <v>243</v>
      </c>
      <c r="E349" s="17" t="s">
        <v>243</v>
      </c>
      <c r="F349" s="17" t="s">
        <v>243</v>
      </c>
      <c r="G349" s="17" t="s">
        <v>243</v>
      </c>
      <c r="H349" s="17" t="s">
        <v>243</v>
      </c>
      <c r="I349" s="15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244</v>
      </c>
      <c r="C350" s="9" t="s">
        <v>244</v>
      </c>
      <c r="D350" s="151" t="s">
        <v>247</v>
      </c>
      <c r="E350" s="152" t="s">
        <v>248</v>
      </c>
      <c r="F350" s="152" t="s">
        <v>251</v>
      </c>
      <c r="G350" s="152" t="s">
        <v>254</v>
      </c>
      <c r="H350" s="152" t="s">
        <v>272</v>
      </c>
      <c r="I350" s="15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285</v>
      </c>
      <c r="E351" s="11" t="s">
        <v>285</v>
      </c>
      <c r="F351" s="11" t="s">
        <v>287</v>
      </c>
      <c r="G351" s="11" t="s">
        <v>285</v>
      </c>
      <c r="H351" s="11" t="s">
        <v>285</v>
      </c>
      <c r="I351" s="15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123</v>
      </c>
      <c r="E352" s="26" t="s">
        <v>318</v>
      </c>
      <c r="F352" s="26" t="s">
        <v>317</v>
      </c>
      <c r="G352" s="26" t="s">
        <v>317</v>
      </c>
      <c r="H352" s="26" t="s">
        <v>321</v>
      </c>
      <c r="I352" s="15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3.32</v>
      </c>
      <c r="E353" s="22">
        <v>3.5522065917312764</v>
      </c>
      <c r="F353" s="22">
        <v>3.3</v>
      </c>
      <c r="G353" s="147">
        <v>6.6464590277725604</v>
      </c>
      <c r="H353" s="22">
        <v>3.33</v>
      </c>
      <c r="I353" s="15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3.2559999999999998</v>
      </c>
      <c r="E354" s="11">
        <v>3.4151949153609458</v>
      </c>
      <c r="F354" s="11">
        <v>3.2</v>
      </c>
      <c r="G354" s="148">
        <v>6.4612512493916396</v>
      </c>
      <c r="H354" s="11">
        <v>3.43</v>
      </c>
      <c r="I354" s="15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46</v>
      </c>
    </row>
    <row r="355" spans="1:65">
      <c r="A355" s="30"/>
      <c r="B355" s="19">
        <v>1</v>
      </c>
      <c r="C355" s="9">
        <v>3</v>
      </c>
      <c r="D355" s="11">
        <v>3.367</v>
      </c>
      <c r="E355" s="11">
        <v>3.4702384933700285</v>
      </c>
      <c r="F355" s="11">
        <v>3.2</v>
      </c>
      <c r="G355" s="148">
        <v>6.4531058769809002</v>
      </c>
      <c r="H355" s="11">
        <v>3.25</v>
      </c>
      <c r="I355" s="15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3.3620000000000001</v>
      </c>
      <c r="E356" s="11">
        <v>3.5370827005851355</v>
      </c>
      <c r="F356" s="11">
        <v>3.4</v>
      </c>
      <c r="G356" s="148">
        <v>6.4449593683923201</v>
      </c>
      <c r="H356" s="11">
        <v>3.28</v>
      </c>
      <c r="I356" s="15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3.38079210678807</v>
      </c>
    </row>
    <row r="357" spans="1:65">
      <c r="A357" s="30"/>
      <c r="B357" s="19">
        <v>1</v>
      </c>
      <c r="C357" s="9">
        <v>5</v>
      </c>
      <c r="D357" s="11">
        <v>3.3340000000000001</v>
      </c>
      <c r="E357" s="11">
        <v>3.570649632250694</v>
      </c>
      <c r="F357" s="11">
        <v>3.4</v>
      </c>
      <c r="G357" s="148">
        <v>6.6190256734506203</v>
      </c>
      <c r="H357" s="11">
        <v>3.5</v>
      </c>
      <c r="I357" s="15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11</v>
      </c>
    </row>
    <row r="358" spans="1:65">
      <c r="A358" s="30"/>
      <c r="B358" s="19">
        <v>1</v>
      </c>
      <c r="C358" s="9">
        <v>6</v>
      </c>
      <c r="D358" s="11">
        <v>3.3730000000000002</v>
      </c>
      <c r="E358" s="11">
        <v>3.5816382296155718</v>
      </c>
      <c r="F358" s="11">
        <v>3.3</v>
      </c>
      <c r="G358" s="148">
        <v>6.4522614239365197</v>
      </c>
      <c r="H358" s="11">
        <v>3.41</v>
      </c>
      <c r="I358" s="15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278</v>
      </c>
      <c r="C359" s="12"/>
      <c r="D359" s="23">
        <v>3.3353333333333333</v>
      </c>
      <c r="E359" s="23">
        <v>3.5211684271522756</v>
      </c>
      <c r="F359" s="23">
        <v>3.3000000000000003</v>
      </c>
      <c r="G359" s="23">
        <v>6.5128437699874269</v>
      </c>
      <c r="H359" s="23">
        <v>3.3666666666666667</v>
      </c>
      <c r="I359" s="15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279</v>
      </c>
      <c r="C360" s="29"/>
      <c r="D360" s="11">
        <v>3.3479999999999999</v>
      </c>
      <c r="E360" s="11">
        <v>3.544644646158206</v>
      </c>
      <c r="F360" s="11">
        <v>3.3</v>
      </c>
      <c r="G360" s="11">
        <v>6.4571785631862699</v>
      </c>
      <c r="H360" s="11">
        <v>3.37</v>
      </c>
      <c r="I360" s="15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280</v>
      </c>
      <c r="C361" s="29"/>
      <c r="D361" s="24">
        <v>4.3962104893495252E-2</v>
      </c>
      <c r="E361" s="24">
        <v>6.5032087132002717E-2</v>
      </c>
      <c r="F361" s="24">
        <v>8.9442719099991477E-2</v>
      </c>
      <c r="G361" s="24">
        <v>9.342007322979165E-2</v>
      </c>
      <c r="H361" s="24">
        <v>9.6055539489748737E-2</v>
      </c>
      <c r="I361" s="15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87</v>
      </c>
      <c r="C362" s="29"/>
      <c r="D362" s="13">
        <v>1.3180723034228039E-2</v>
      </c>
      <c r="E362" s="13">
        <v>1.8468894197315362E-2</v>
      </c>
      <c r="F362" s="13">
        <v>2.7103854272724687E-2</v>
      </c>
      <c r="G362" s="13">
        <v>1.4343975769891991E-2</v>
      </c>
      <c r="H362" s="13">
        <v>2.8531348363291704E-2</v>
      </c>
      <c r="I362" s="15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281</v>
      </c>
      <c r="C363" s="29"/>
      <c r="D363" s="13">
        <v>-1.3446190129071556E-2</v>
      </c>
      <c r="E363" s="13">
        <v>4.1521725066250958E-2</v>
      </c>
      <c r="F363" s="13">
        <v>-2.3897389793904322E-2</v>
      </c>
      <c r="G363" s="13">
        <v>0.9264253950755259</v>
      </c>
      <c r="H363" s="13">
        <v>-4.1781451432763017E-3</v>
      </c>
      <c r="I363" s="15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282</v>
      </c>
      <c r="C364" s="47"/>
      <c r="D364" s="45">
        <v>0.32</v>
      </c>
      <c r="E364" s="45">
        <v>1.56</v>
      </c>
      <c r="F364" s="45">
        <v>0.67</v>
      </c>
      <c r="G364" s="45">
        <v>31.82</v>
      </c>
      <c r="H364" s="45">
        <v>0</v>
      </c>
      <c r="I364" s="15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BM365" s="55"/>
    </row>
    <row r="366" spans="1:65" ht="15">
      <c r="B366" s="8" t="s">
        <v>591</v>
      </c>
      <c r="BM366" s="28" t="s">
        <v>67</v>
      </c>
    </row>
    <row r="367" spans="1:65" ht="15">
      <c r="A367" s="25" t="s">
        <v>82</v>
      </c>
      <c r="B367" s="18" t="s">
        <v>116</v>
      </c>
      <c r="C367" s="15" t="s">
        <v>117</v>
      </c>
      <c r="D367" s="16" t="s">
        <v>243</v>
      </c>
      <c r="E367" s="17" t="s">
        <v>243</v>
      </c>
      <c r="F367" s="17" t="s">
        <v>243</v>
      </c>
      <c r="G367" s="17" t="s">
        <v>243</v>
      </c>
      <c r="H367" s="17" t="s">
        <v>243</v>
      </c>
      <c r="I367" s="17" t="s">
        <v>243</v>
      </c>
      <c r="J367" s="17" t="s">
        <v>243</v>
      </c>
      <c r="K367" s="17" t="s">
        <v>243</v>
      </c>
      <c r="L367" s="17" t="s">
        <v>243</v>
      </c>
      <c r="M367" s="17" t="s">
        <v>243</v>
      </c>
      <c r="N367" s="17" t="s">
        <v>243</v>
      </c>
      <c r="O367" s="17" t="s">
        <v>243</v>
      </c>
      <c r="P367" s="17" t="s">
        <v>243</v>
      </c>
      <c r="Q367" s="17" t="s">
        <v>243</v>
      </c>
      <c r="R367" s="17" t="s">
        <v>243</v>
      </c>
      <c r="S367" s="15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244</v>
      </c>
      <c r="C368" s="9" t="s">
        <v>244</v>
      </c>
      <c r="D368" s="151" t="s">
        <v>248</v>
      </c>
      <c r="E368" s="152" t="s">
        <v>251</v>
      </c>
      <c r="F368" s="152" t="s">
        <v>252</v>
      </c>
      <c r="G368" s="152" t="s">
        <v>256</v>
      </c>
      <c r="H368" s="152" t="s">
        <v>257</v>
      </c>
      <c r="I368" s="152" t="s">
        <v>259</v>
      </c>
      <c r="J368" s="152" t="s">
        <v>260</v>
      </c>
      <c r="K368" s="152" t="s">
        <v>261</v>
      </c>
      <c r="L368" s="152" t="s">
        <v>262</v>
      </c>
      <c r="M368" s="152" t="s">
        <v>263</v>
      </c>
      <c r="N368" s="152" t="s">
        <v>266</v>
      </c>
      <c r="O368" s="152" t="s">
        <v>269</v>
      </c>
      <c r="P368" s="152" t="s">
        <v>270</v>
      </c>
      <c r="Q368" s="152" t="s">
        <v>271</v>
      </c>
      <c r="R368" s="152" t="s">
        <v>272</v>
      </c>
      <c r="S368" s="15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285</v>
      </c>
      <c r="E369" s="11" t="s">
        <v>287</v>
      </c>
      <c r="F369" s="11" t="s">
        <v>285</v>
      </c>
      <c r="G369" s="11" t="s">
        <v>287</v>
      </c>
      <c r="H369" s="11" t="s">
        <v>287</v>
      </c>
      <c r="I369" s="11" t="s">
        <v>285</v>
      </c>
      <c r="J369" s="11" t="s">
        <v>285</v>
      </c>
      <c r="K369" s="11" t="s">
        <v>285</v>
      </c>
      <c r="L369" s="11" t="s">
        <v>285</v>
      </c>
      <c r="M369" s="11" t="s">
        <v>285</v>
      </c>
      <c r="N369" s="11" t="s">
        <v>285</v>
      </c>
      <c r="O369" s="11" t="s">
        <v>287</v>
      </c>
      <c r="P369" s="11" t="s">
        <v>287</v>
      </c>
      <c r="Q369" s="11" t="s">
        <v>285</v>
      </c>
      <c r="R369" s="11" t="s">
        <v>285</v>
      </c>
      <c r="S369" s="15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318</v>
      </c>
      <c r="E370" s="26" t="s">
        <v>317</v>
      </c>
      <c r="F370" s="26" t="s">
        <v>320</v>
      </c>
      <c r="G370" s="26" t="s">
        <v>320</v>
      </c>
      <c r="H370" s="26" t="s">
        <v>320</v>
      </c>
      <c r="I370" s="26" t="s">
        <v>317</v>
      </c>
      <c r="J370" s="26" t="s">
        <v>317</v>
      </c>
      <c r="K370" s="26" t="s">
        <v>317</v>
      </c>
      <c r="L370" s="26" t="s">
        <v>317</v>
      </c>
      <c r="M370" s="26" t="s">
        <v>317</v>
      </c>
      <c r="N370" s="26" t="s">
        <v>318</v>
      </c>
      <c r="O370" s="26" t="s">
        <v>320</v>
      </c>
      <c r="P370" s="26" t="s">
        <v>317</v>
      </c>
      <c r="Q370" s="26" t="s">
        <v>320</v>
      </c>
      <c r="R370" s="26" t="s">
        <v>321</v>
      </c>
      <c r="S370" s="15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0.30879962453896659</v>
      </c>
      <c r="E371" s="147">
        <v>0.2</v>
      </c>
      <c r="F371" s="147">
        <v>0.2</v>
      </c>
      <c r="G371" s="147">
        <v>0.1</v>
      </c>
      <c r="H371" s="147">
        <v>2</v>
      </c>
      <c r="I371" s="22">
        <v>0.22</v>
      </c>
      <c r="J371" s="22">
        <v>0.21</v>
      </c>
      <c r="K371" s="22">
        <v>0.22</v>
      </c>
      <c r="L371" s="22">
        <v>0.28000000000000003</v>
      </c>
      <c r="M371" s="22">
        <v>0.24</v>
      </c>
      <c r="N371" s="22">
        <v>0.21</v>
      </c>
      <c r="O371" s="147">
        <v>0.3</v>
      </c>
      <c r="P371" s="22">
        <v>0.31</v>
      </c>
      <c r="Q371" s="147">
        <v>0.2</v>
      </c>
      <c r="R371" s="22">
        <v>0.23</v>
      </c>
      <c r="S371" s="15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0.2370857964650199</v>
      </c>
      <c r="E372" s="148">
        <v>0.2</v>
      </c>
      <c r="F372" s="148">
        <v>0.1</v>
      </c>
      <c r="G372" s="148">
        <v>0.1</v>
      </c>
      <c r="H372" s="148">
        <v>2</v>
      </c>
      <c r="I372" s="11">
        <v>0.22</v>
      </c>
      <c r="J372" s="11">
        <v>0.23</v>
      </c>
      <c r="K372" s="11">
        <v>0.24</v>
      </c>
      <c r="L372" s="11">
        <v>0.28000000000000003</v>
      </c>
      <c r="M372" s="11">
        <v>0.26</v>
      </c>
      <c r="N372" s="11">
        <v>0.22</v>
      </c>
      <c r="O372" s="148">
        <v>0.3</v>
      </c>
      <c r="P372" s="11">
        <v>0.27</v>
      </c>
      <c r="Q372" s="148">
        <v>0.2</v>
      </c>
      <c r="R372" s="11">
        <v>0.22</v>
      </c>
      <c r="S372" s="15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47</v>
      </c>
    </row>
    <row r="373" spans="1:65">
      <c r="A373" s="30"/>
      <c r="B373" s="19">
        <v>1</v>
      </c>
      <c r="C373" s="9">
        <v>3</v>
      </c>
      <c r="D373" s="11">
        <v>0.25436062918266356</v>
      </c>
      <c r="E373" s="148">
        <v>0.1</v>
      </c>
      <c r="F373" s="148">
        <v>0.1</v>
      </c>
      <c r="G373" s="148">
        <v>0.1</v>
      </c>
      <c r="H373" s="148">
        <v>1.8</v>
      </c>
      <c r="I373" s="149">
        <v>0.19</v>
      </c>
      <c r="J373" s="11">
        <v>0.22</v>
      </c>
      <c r="K373" s="11">
        <v>0.23</v>
      </c>
      <c r="L373" s="11">
        <v>0.28000000000000003</v>
      </c>
      <c r="M373" s="11">
        <v>0.27</v>
      </c>
      <c r="N373" s="11">
        <v>0.22</v>
      </c>
      <c r="O373" s="148">
        <v>0.3</v>
      </c>
      <c r="P373" s="11">
        <v>0.25</v>
      </c>
      <c r="Q373" s="148">
        <v>0.2</v>
      </c>
      <c r="R373" s="11">
        <v>0.23</v>
      </c>
      <c r="S373" s="15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0.26136576309391185</v>
      </c>
      <c r="E374" s="148">
        <v>0.2</v>
      </c>
      <c r="F374" s="148">
        <v>0.2</v>
      </c>
      <c r="G374" s="148">
        <v>0.1</v>
      </c>
      <c r="H374" s="148">
        <v>2</v>
      </c>
      <c r="I374" s="11">
        <v>0.22</v>
      </c>
      <c r="J374" s="11">
        <v>0.23</v>
      </c>
      <c r="K374" s="11">
        <v>0.24</v>
      </c>
      <c r="L374" s="11">
        <v>0.26</v>
      </c>
      <c r="M374" s="11">
        <v>0.21</v>
      </c>
      <c r="N374" s="11">
        <v>0.21</v>
      </c>
      <c r="O374" s="148">
        <v>0.3</v>
      </c>
      <c r="P374" s="11">
        <v>0.28000000000000003</v>
      </c>
      <c r="Q374" s="148">
        <v>0.2</v>
      </c>
      <c r="R374" s="11">
        <v>0.24</v>
      </c>
      <c r="S374" s="15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0.2448887139627807</v>
      </c>
    </row>
    <row r="375" spans="1:65">
      <c r="A375" s="30"/>
      <c r="B375" s="19">
        <v>1</v>
      </c>
      <c r="C375" s="9">
        <v>5</v>
      </c>
      <c r="D375" s="11">
        <v>0.25358308098958976</v>
      </c>
      <c r="E375" s="148">
        <v>0.1</v>
      </c>
      <c r="F375" s="148">
        <v>0.1</v>
      </c>
      <c r="G375" s="148">
        <v>0.1</v>
      </c>
      <c r="H375" s="148">
        <v>2</v>
      </c>
      <c r="I375" s="11">
        <v>0.2</v>
      </c>
      <c r="J375" s="11">
        <v>0.23</v>
      </c>
      <c r="K375" s="11">
        <v>0.21</v>
      </c>
      <c r="L375" s="11">
        <v>0.28000000000000003</v>
      </c>
      <c r="M375" s="11">
        <v>0.28000000000000003</v>
      </c>
      <c r="N375" s="11">
        <v>0.22</v>
      </c>
      <c r="O375" s="148">
        <v>0.3</v>
      </c>
      <c r="P375" s="11">
        <v>0.28999999999999998</v>
      </c>
      <c r="Q375" s="148">
        <v>0.2</v>
      </c>
      <c r="R375" s="11">
        <v>0.25</v>
      </c>
      <c r="S375" s="15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85</v>
      </c>
    </row>
    <row r="376" spans="1:65">
      <c r="A376" s="30"/>
      <c r="B376" s="19">
        <v>1</v>
      </c>
      <c r="C376" s="9">
        <v>6</v>
      </c>
      <c r="D376" s="11">
        <v>0.2927956597200041</v>
      </c>
      <c r="E376" s="148">
        <v>0.2</v>
      </c>
      <c r="F376" s="148">
        <v>0.2</v>
      </c>
      <c r="G376" s="148">
        <v>0.1</v>
      </c>
      <c r="H376" s="148">
        <v>1.9</v>
      </c>
      <c r="I376" s="11">
        <v>0.22</v>
      </c>
      <c r="J376" s="11">
        <v>0.23</v>
      </c>
      <c r="K376" s="11">
        <v>0.23</v>
      </c>
      <c r="L376" s="11">
        <v>0.28999999999999998</v>
      </c>
      <c r="M376" s="11">
        <v>0.3</v>
      </c>
      <c r="N376" s="11">
        <v>0.21</v>
      </c>
      <c r="O376" s="148">
        <v>0.3</v>
      </c>
      <c r="P376" s="11">
        <v>0.28000000000000003</v>
      </c>
      <c r="Q376" s="148">
        <v>0.2</v>
      </c>
      <c r="R376" s="11">
        <v>0.23</v>
      </c>
      <c r="S376" s="15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278</v>
      </c>
      <c r="C377" s="12"/>
      <c r="D377" s="23">
        <v>0.26799842566502596</v>
      </c>
      <c r="E377" s="23">
        <v>0.16666666666666666</v>
      </c>
      <c r="F377" s="23">
        <v>0.15000000000000002</v>
      </c>
      <c r="G377" s="23">
        <v>9.9999999999999992E-2</v>
      </c>
      <c r="H377" s="23">
        <v>1.9500000000000002</v>
      </c>
      <c r="I377" s="23">
        <v>0.21166666666666667</v>
      </c>
      <c r="J377" s="23">
        <v>0.22500000000000001</v>
      </c>
      <c r="K377" s="23">
        <v>0.2283333333333333</v>
      </c>
      <c r="L377" s="23">
        <v>0.27833333333333338</v>
      </c>
      <c r="M377" s="23">
        <v>0.26</v>
      </c>
      <c r="N377" s="23">
        <v>0.215</v>
      </c>
      <c r="O377" s="23">
        <v>0.3</v>
      </c>
      <c r="P377" s="23">
        <v>0.28000000000000003</v>
      </c>
      <c r="Q377" s="23">
        <v>0.19999999999999998</v>
      </c>
      <c r="R377" s="23">
        <v>0.23333333333333331</v>
      </c>
      <c r="S377" s="15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279</v>
      </c>
      <c r="C378" s="29"/>
      <c r="D378" s="11">
        <v>0.25786319613828768</v>
      </c>
      <c r="E378" s="11">
        <v>0.2</v>
      </c>
      <c r="F378" s="11">
        <v>0.15000000000000002</v>
      </c>
      <c r="G378" s="11">
        <v>0.1</v>
      </c>
      <c r="H378" s="11">
        <v>2</v>
      </c>
      <c r="I378" s="11">
        <v>0.22</v>
      </c>
      <c r="J378" s="11">
        <v>0.23</v>
      </c>
      <c r="K378" s="11">
        <v>0.23</v>
      </c>
      <c r="L378" s="11">
        <v>0.28000000000000003</v>
      </c>
      <c r="M378" s="11">
        <v>0.26500000000000001</v>
      </c>
      <c r="N378" s="11">
        <v>0.215</v>
      </c>
      <c r="O378" s="11">
        <v>0.3</v>
      </c>
      <c r="P378" s="11">
        <v>0.28000000000000003</v>
      </c>
      <c r="Q378" s="11">
        <v>0.2</v>
      </c>
      <c r="R378" s="11">
        <v>0.23</v>
      </c>
      <c r="S378" s="15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280</v>
      </c>
      <c r="C379" s="29"/>
      <c r="D379" s="24">
        <v>2.7103561235282382E-2</v>
      </c>
      <c r="E379" s="24">
        <v>5.1639777949432336E-2</v>
      </c>
      <c r="F379" s="24">
        <v>5.4772255750516585E-2</v>
      </c>
      <c r="G379" s="24">
        <v>1.5202354861220293E-17</v>
      </c>
      <c r="H379" s="24">
        <v>8.366600265340754E-2</v>
      </c>
      <c r="I379" s="24">
        <v>1.3291601358251255E-2</v>
      </c>
      <c r="J379" s="24">
        <v>8.3666002653407633E-3</v>
      </c>
      <c r="K379" s="24">
        <v>1.169045194450012E-2</v>
      </c>
      <c r="L379" s="24">
        <v>9.8319208025017465E-3</v>
      </c>
      <c r="M379" s="24">
        <v>3.1622776601683632E-2</v>
      </c>
      <c r="N379" s="24">
        <v>5.4772255750516656E-3</v>
      </c>
      <c r="O379" s="24">
        <v>0</v>
      </c>
      <c r="P379" s="24">
        <v>1.9999999999999997E-2</v>
      </c>
      <c r="Q379" s="24">
        <v>3.0404709722440586E-17</v>
      </c>
      <c r="R379" s="24">
        <v>1.0327955589886442E-2</v>
      </c>
      <c r="S379" s="15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87</v>
      </c>
      <c r="C380" s="29"/>
      <c r="D380" s="13">
        <v>0.10113328527220308</v>
      </c>
      <c r="E380" s="13">
        <v>0.30983866769659402</v>
      </c>
      <c r="F380" s="13">
        <v>0.36514837167011049</v>
      </c>
      <c r="G380" s="13">
        <v>1.5202354861220294E-16</v>
      </c>
      <c r="H380" s="13">
        <v>4.2905642386362838E-2</v>
      </c>
      <c r="I380" s="13">
        <v>6.2794967046856318E-2</v>
      </c>
      <c r="J380" s="13">
        <v>3.7184890068181167E-2</v>
      </c>
      <c r="K380" s="13">
        <v>5.1199059610949435E-2</v>
      </c>
      <c r="L380" s="13">
        <v>3.5324266356293696E-2</v>
      </c>
      <c r="M380" s="13">
        <v>0.12162606385262935</v>
      </c>
      <c r="N380" s="13">
        <v>2.547546779093798E-2</v>
      </c>
      <c r="O380" s="13">
        <v>0</v>
      </c>
      <c r="P380" s="13">
        <v>7.1428571428571411E-2</v>
      </c>
      <c r="Q380" s="13">
        <v>1.5202354861220294E-16</v>
      </c>
      <c r="R380" s="13">
        <v>4.4262666813799041E-2</v>
      </c>
      <c r="S380" s="15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281</v>
      </c>
      <c r="C381" s="29"/>
      <c r="D381" s="13">
        <v>9.4368218642193469E-2</v>
      </c>
      <c r="E381" s="13">
        <v>-0.31941875160487221</v>
      </c>
      <c r="F381" s="13">
        <v>-0.38747687644438478</v>
      </c>
      <c r="G381" s="13">
        <v>-0.59165125096292326</v>
      </c>
      <c r="H381" s="13">
        <v>6.9628006062229968</v>
      </c>
      <c r="I381" s="13">
        <v>-0.1356618145381876</v>
      </c>
      <c r="J381" s="13">
        <v>-8.1215314666577387E-2</v>
      </c>
      <c r="K381" s="13">
        <v>-6.7603689698674918E-2</v>
      </c>
      <c r="L381" s="13">
        <v>0.13657068481986379</v>
      </c>
      <c r="M381" s="13">
        <v>6.1706747496399483E-2</v>
      </c>
      <c r="N381" s="13">
        <v>-0.12205018957028502</v>
      </c>
      <c r="O381" s="13">
        <v>0.22504624711123</v>
      </c>
      <c r="P381" s="13">
        <v>0.14337649730381496</v>
      </c>
      <c r="Q381" s="13">
        <v>-0.18330250192584663</v>
      </c>
      <c r="R381" s="13">
        <v>-4.7186252246821048E-2</v>
      </c>
      <c r="S381" s="15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282</v>
      </c>
      <c r="C382" s="47"/>
      <c r="D382" s="45">
        <v>1.08</v>
      </c>
      <c r="E382" s="45" t="s">
        <v>283</v>
      </c>
      <c r="F382" s="45" t="s">
        <v>283</v>
      </c>
      <c r="G382" s="45" t="s">
        <v>283</v>
      </c>
      <c r="H382" s="45" t="s">
        <v>283</v>
      </c>
      <c r="I382" s="45">
        <v>0.67</v>
      </c>
      <c r="J382" s="45">
        <v>0.26</v>
      </c>
      <c r="K382" s="45">
        <v>0.16</v>
      </c>
      <c r="L382" s="45">
        <v>1.4</v>
      </c>
      <c r="M382" s="45">
        <v>0.83</v>
      </c>
      <c r="N382" s="45">
        <v>0.56999999999999995</v>
      </c>
      <c r="O382" s="45" t="s">
        <v>283</v>
      </c>
      <c r="P382" s="45">
        <v>1.45</v>
      </c>
      <c r="Q382" s="45" t="s">
        <v>283</v>
      </c>
      <c r="R382" s="45">
        <v>0</v>
      </c>
      <c r="S382" s="15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327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5"/>
    </row>
    <row r="384" spans="1:65">
      <c r="BM384" s="55"/>
    </row>
    <row r="385" spans="1:65" ht="15">
      <c r="B385" s="8" t="s">
        <v>592</v>
      </c>
      <c r="BM385" s="28" t="s">
        <v>67</v>
      </c>
    </row>
    <row r="386" spans="1:65" ht="15">
      <c r="A386" s="25" t="s">
        <v>8</v>
      </c>
      <c r="B386" s="18" t="s">
        <v>116</v>
      </c>
      <c r="C386" s="15" t="s">
        <v>117</v>
      </c>
      <c r="D386" s="16" t="s">
        <v>243</v>
      </c>
      <c r="E386" s="17" t="s">
        <v>243</v>
      </c>
      <c r="F386" s="17" t="s">
        <v>243</v>
      </c>
      <c r="G386" s="17" t="s">
        <v>243</v>
      </c>
      <c r="H386" s="17" t="s">
        <v>243</v>
      </c>
      <c r="I386" s="17" t="s">
        <v>243</v>
      </c>
      <c r="J386" s="17" t="s">
        <v>243</v>
      </c>
      <c r="K386" s="17" t="s">
        <v>243</v>
      </c>
      <c r="L386" s="17" t="s">
        <v>243</v>
      </c>
      <c r="M386" s="17" t="s">
        <v>243</v>
      </c>
      <c r="N386" s="17" t="s">
        <v>243</v>
      </c>
      <c r="O386" s="17" t="s">
        <v>243</v>
      </c>
      <c r="P386" s="17" t="s">
        <v>243</v>
      </c>
      <c r="Q386" s="17" t="s">
        <v>243</v>
      </c>
      <c r="R386" s="17" t="s">
        <v>243</v>
      </c>
      <c r="S386" s="17" t="s">
        <v>243</v>
      </c>
      <c r="T386" s="17" t="s">
        <v>243</v>
      </c>
      <c r="U386" s="17" t="s">
        <v>243</v>
      </c>
      <c r="V386" s="17" t="s">
        <v>243</v>
      </c>
      <c r="W386" s="15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244</v>
      </c>
      <c r="C387" s="9" t="s">
        <v>244</v>
      </c>
      <c r="D387" s="151" t="s">
        <v>247</v>
      </c>
      <c r="E387" s="152" t="s">
        <v>248</v>
      </c>
      <c r="F387" s="152" t="s">
        <v>251</v>
      </c>
      <c r="G387" s="152" t="s">
        <v>252</v>
      </c>
      <c r="H387" s="152" t="s">
        <v>253</v>
      </c>
      <c r="I387" s="152" t="s">
        <v>254</v>
      </c>
      <c r="J387" s="152" t="s">
        <v>256</v>
      </c>
      <c r="K387" s="152" t="s">
        <v>257</v>
      </c>
      <c r="L387" s="152" t="s">
        <v>259</v>
      </c>
      <c r="M387" s="152" t="s">
        <v>260</v>
      </c>
      <c r="N387" s="152" t="s">
        <v>261</v>
      </c>
      <c r="O387" s="152" t="s">
        <v>262</v>
      </c>
      <c r="P387" s="152" t="s">
        <v>263</v>
      </c>
      <c r="Q387" s="152" t="s">
        <v>264</v>
      </c>
      <c r="R387" s="152" t="s">
        <v>266</v>
      </c>
      <c r="S387" s="152" t="s">
        <v>269</v>
      </c>
      <c r="T387" s="152" t="s">
        <v>270</v>
      </c>
      <c r="U387" s="152" t="s">
        <v>271</v>
      </c>
      <c r="V387" s="152" t="s">
        <v>272</v>
      </c>
      <c r="W387" s="15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285</v>
      </c>
      <c r="E388" s="11" t="s">
        <v>285</v>
      </c>
      <c r="F388" s="11" t="s">
        <v>287</v>
      </c>
      <c r="G388" s="11" t="s">
        <v>285</v>
      </c>
      <c r="H388" s="11" t="s">
        <v>287</v>
      </c>
      <c r="I388" s="11" t="s">
        <v>285</v>
      </c>
      <c r="J388" s="11" t="s">
        <v>287</v>
      </c>
      <c r="K388" s="11" t="s">
        <v>287</v>
      </c>
      <c r="L388" s="11" t="s">
        <v>285</v>
      </c>
      <c r="M388" s="11" t="s">
        <v>285</v>
      </c>
      <c r="N388" s="11" t="s">
        <v>285</v>
      </c>
      <c r="O388" s="11" t="s">
        <v>285</v>
      </c>
      <c r="P388" s="11" t="s">
        <v>285</v>
      </c>
      <c r="Q388" s="11" t="s">
        <v>287</v>
      </c>
      <c r="R388" s="11" t="s">
        <v>285</v>
      </c>
      <c r="S388" s="11" t="s">
        <v>287</v>
      </c>
      <c r="T388" s="11" t="s">
        <v>287</v>
      </c>
      <c r="U388" s="11" t="s">
        <v>285</v>
      </c>
      <c r="V388" s="11" t="s">
        <v>285</v>
      </c>
      <c r="W388" s="15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123</v>
      </c>
      <c r="E389" s="26" t="s">
        <v>318</v>
      </c>
      <c r="F389" s="26" t="s">
        <v>317</v>
      </c>
      <c r="G389" s="26" t="s">
        <v>320</v>
      </c>
      <c r="H389" s="26" t="s">
        <v>319</v>
      </c>
      <c r="I389" s="26" t="s">
        <v>317</v>
      </c>
      <c r="J389" s="26" t="s">
        <v>320</v>
      </c>
      <c r="K389" s="26" t="s">
        <v>320</v>
      </c>
      <c r="L389" s="26" t="s">
        <v>317</v>
      </c>
      <c r="M389" s="26" t="s">
        <v>317</v>
      </c>
      <c r="N389" s="26" t="s">
        <v>317</v>
      </c>
      <c r="O389" s="26" t="s">
        <v>317</v>
      </c>
      <c r="P389" s="26" t="s">
        <v>317</v>
      </c>
      <c r="Q389" s="26" t="s">
        <v>319</v>
      </c>
      <c r="R389" s="26" t="s">
        <v>318</v>
      </c>
      <c r="S389" s="26" t="s">
        <v>320</v>
      </c>
      <c r="T389" s="26" t="s">
        <v>317</v>
      </c>
      <c r="U389" s="26" t="s">
        <v>320</v>
      </c>
      <c r="V389" s="26" t="s">
        <v>321</v>
      </c>
      <c r="W389" s="15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47">
        <v>1.06</v>
      </c>
      <c r="E390" s="22">
        <v>1.2076915455390234</v>
      </c>
      <c r="F390" s="147">
        <v>0.3</v>
      </c>
      <c r="G390" s="22">
        <v>1.34</v>
      </c>
      <c r="H390" s="147">
        <v>1.38</v>
      </c>
      <c r="I390" s="147">
        <v>1.9144397456545561</v>
      </c>
      <c r="J390" s="22">
        <v>1.29</v>
      </c>
      <c r="K390" s="147">
        <v>1.4</v>
      </c>
      <c r="L390" s="22">
        <v>1.2</v>
      </c>
      <c r="M390" s="22">
        <v>1.26</v>
      </c>
      <c r="N390" s="22">
        <v>1.17</v>
      </c>
      <c r="O390" s="154">
        <v>1.22</v>
      </c>
      <c r="P390" s="22">
        <v>1.28</v>
      </c>
      <c r="Q390" s="22">
        <v>1.1845296160000001</v>
      </c>
      <c r="R390" s="147">
        <v>1.63</v>
      </c>
      <c r="S390" s="22">
        <v>1.1200000000000001</v>
      </c>
      <c r="T390" s="22">
        <v>1.29</v>
      </c>
      <c r="U390" s="22">
        <v>1.22</v>
      </c>
      <c r="V390" s="147">
        <v>0.98</v>
      </c>
      <c r="W390" s="15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8">
        <v>0.91</v>
      </c>
      <c r="E391" s="11">
        <v>1.147697422379512</v>
      </c>
      <c r="F391" s="148">
        <v>0.2</v>
      </c>
      <c r="G391" s="11">
        <v>1.39</v>
      </c>
      <c r="H391" s="148">
        <v>1.48</v>
      </c>
      <c r="I391" s="148">
        <v>1.901701935178268</v>
      </c>
      <c r="J391" s="11">
        <v>1.18</v>
      </c>
      <c r="K391" s="148">
        <v>1.4</v>
      </c>
      <c r="L391" s="11">
        <v>1.28</v>
      </c>
      <c r="M391" s="11">
        <v>1.24</v>
      </c>
      <c r="N391" s="11">
        <v>1.19</v>
      </c>
      <c r="O391" s="11">
        <v>1.18</v>
      </c>
      <c r="P391" s="11">
        <v>1.23</v>
      </c>
      <c r="Q391" s="11">
        <v>1.1666808223999998</v>
      </c>
      <c r="R391" s="148">
        <v>1.47</v>
      </c>
      <c r="S391" s="11">
        <v>1.1200000000000001</v>
      </c>
      <c r="T391" s="11">
        <v>1.25</v>
      </c>
      <c r="U391" s="11">
        <v>1.21</v>
      </c>
      <c r="V391" s="148">
        <v>0.9900000000000001</v>
      </c>
      <c r="W391" s="15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15</v>
      </c>
    </row>
    <row r="392" spans="1:65">
      <c r="A392" s="30"/>
      <c r="B392" s="19">
        <v>1</v>
      </c>
      <c r="C392" s="9">
        <v>3</v>
      </c>
      <c r="D392" s="148">
        <v>0.92</v>
      </c>
      <c r="E392" s="11">
        <v>1.1295790065487936</v>
      </c>
      <c r="F392" s="148">
        <v>0.3</v>
      </c>
      <c r="G392" s="11">
        <v>1.38</v>
      </c>
      <c r="H392" s="148">
        <v>1.52</v>
      </c>
      <c r="I392" s="148">
        <v>1.9402210493390919</v>
      </c>
      <c r="J392" s="11">
        <v>1.28</v>
      </c>
      <c r="K392" s="148">
        <v>1.4</v>
      </c>
      <c r="L392" s="11">
        <v>1.1000000000000001</v>
      </c>
      <c r="M392" s="11">
        <v>1.22</v>
      </c>
      <c r="N392" s="11">
        <v>1.18</v>
      </c>
      <c r="O392" s="11">
        <v>1.1599999999999999</v>
      </c>
      <c r="P392" s="11">
        <v>1.24</v>
      </c>
      <c r="Q392" s="11">
        <v>1.1269947175999999</v>
      </c>
      <c r="R392" s="148">
        <v>1.59</v>
      </c>
      <c r="S392" s="11">
        <v>1.1599999999999999</v>
      </c>
      <c r="T392" s="11">
        <v>1.27</v>
      </c>
      <c r="U392" s="11">
        <v>1.19</v>
      </c>
      <c r="V392" s="148">
        <v>0.97000000000000008</v>
      </c>
      <c r="W392" s="15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8">
        <v>0.96</v>
      </c>
      <c r="E393" s="11">
        <v>1.186916262945646</v>
      </c>
      <c r="F393" s="148">
        <v>0.3</v>
      </c>
      <c r="G393" s="11">
        <v>1.39</v>
      </c>
      <c r="H393" s="148">
        <v>1.4</v>
      </c>
      <c r="I393" s="148">
        <v>1.90659650059728</v>
      </c>
      <c r="J393" s="11">
        <v>1.23</v>
      </c>
      <c r="K393" s="148">
        <v>1.4</v>
      </c>
      <c r="L393" s="11">
        <v>1.23</v>
      </c>
      <c r="M393" s="11">
        <v>1.32</v>
      </c>
      <c r="N393" s="11">
        <v>1.23</v>
      </c>
      <c r="O393" s="11">
        <v>1.1599999999999999</v>
      </c>
      <c r="P393" s="11">
        <v>1.3</v>
      </c>
      <c r="Q393" s="11">
        <v>1.1189866632000001</v>
      </c>
      <c r="R393" s="148">
        <v>1.55</v>
      </c>
      <c r="S393" s="11">
        <v>1.1499999999999999</v>
      </c>
      <c r="T393" s="11">
        <v>1.22</v>
      </c>
      <c r="U393" s="11">
        <v>1.22</v>
      </c>
      <c r="V393" s="148">
        <v>0.97000000000000008</v>
      </c>
      <c r="W393" s="15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1.2169148168651458</v>
      </c>
    </row>
    <row r="394" spans="1:65">
      <c r="A394" s="30"/>
      <c r="B394" s="19">
        <v>1</v>
      </c>
      <c r="C394" s="9">
        <v>5</v>
      </c>
      <c r="D394" s="148">
        <v>0.98</v>
      </c>
      <c r="E394" s="11">
        <v>1.1504840138527033</v>
      </c>
      <c r="F394" s="148">
        <v>0.4</v>
      </c>
      <c r="G394" s="11">
        <v>1.3</v>
      </c>
      <c r="H394" s="148">
        <v>1.51</v>
      </c>
      <c r="I394" s="148">
        <v>1.8957326245872119</v>
      </c>
      <c r="J394" s="11">
        <v>1.36</v>
      </c>
      <c r="K394" s="148">
        <v>1.4</v>
      </c>
      <c r="L394" s="11">
        <v>1.18</v>
      </c>
      <c r="M394" s="11">
        <v>1.26</v>
      </c>
      <c r="N394" s="11">
        <v>1.1499999999999999</v>
      </c>
      <c r="O394" s="11">
        <v>1.17</v>
      </c>
      <c r="P394" s="11">
        <v>1.24</v>
      </c>
      <c r="Q394" s="11">
        <v>1.1448125184</v>
      </c>
      <c r="R394" s="148">
        <v>1.66</v>
      </c>
      <c r="S394" s="11">
        <v>1.1399999999999999</v>
      </c>
      <c r="T394" s="11">
        <v>1.28</v>
      </c>
      <c r="U394" s="11">
        <v>1.21</v>
      </c>
      <c r="V394" s="148">
        <v>0.95</v>
      </c>
      <c r="W394" s="15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86</v>
      </c>
    </row>
    <row r="395" spans="1:65">
      <c r="A395" s="30"/>
      <c r="B395" s="19">
        <v>1</v>
      </c>
      <c r="C395" s="9">
        <v>6</v>
      </c>
      <c r="D395" s="148">
        <v>0.98</v>
      </c>
      <c r="E395" s="11">
        <v>1.1866687993448097</v>
      </c>
      <c r="F395" s="148">
        <v>0.2</v>
      </c>
      <c r="G395" s="11">
        <v>1.33</v>
      </c>
      <c r="H395" s="148">
        <v>1.33</v>
      </c>
      <c r="I395" s="149">
        <v>1.7003224551987339</v>
      </c>
      <c r="J395" s="11">
        <v>1.27</v>
      </c>
      <c r="K395" s="148">
        <v>1.4</v>
      </c>
      <c r="L395" s="11">
        <v>1.18</v>
      </c>
      <c r="M395" s="11">
        <v>1.29</v>
      </c>
      <c r="N395" s="11">
        <v>1.1599999999999999</v>
      </c>
      <c r="O395" s="11">
        <v>1.1499999999999999</v>
      </c>
      <c r="P395" s="11">
        <v>1.29</v>
      </c>
      <c r="Q395" s="11">
        <v>1.1028254260800001</v>
      </c>
      <c r="R395" s="148">
        <v>1.6</v>
      </c>
      <c r="S395" s="11">
        <v>1.1599999999999999</v>
      </c>
      <c r="T395" s="11">
        <v>1.21</v>
      </c>
      <c r="U395" s="11">
        <v>1.2</v>
      </c>
      <c r="V395" s="149">
        <v>1.38</v>
      </c>
      <c r="W395" s="15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278</v>
      </c>
      <c r="C396" s="12"/>
      <c r="D396" s="23">
        <v>0.96833333333333338</v>
      </c>
      <c r="E396" s="23">
        <v>1.1681728417684147</v>
      </c>
      <c r="F396" s="23">
        <v>0.28333333333333333</v>
      </c>
      <c r="G396" s="23">
        <v>1.3549999999999998</v>
      </c>
      <c r="H396" s="23">
        <v>1.4366666666666665</v>
      </c>
      <c r="I396" s="23">
        <v>1.8765023850925235</v>
      </c>
      <c r="J396" s="23">
        <v>1.2683333333333335</v>
      </c>
      <c r="K396" s="23">
        <v>1.4000000000000001</v>
      </c>
      <c r="L396" s="23">
        <v>1.1950000000000001</v>
      </c>
      <c r="M396" s="23">
        <v>1.2649999999999999</v>
      </c>
      <c r="N396" s="23">
        <v>1.18</v>
      </c>
      <c r="O396" s="23">
        <v>1.1733333333333331</v>
      </c>
      <c r="P396" s="23">
        <v>1.2633333333333334</v>
      </c>
      <c r="Q396" s="23">
        <v>1.1408049606133333</v>
      </c>
      <c r="R396" s="23">
        <v>1.5833333333333333</v>
      </c>
      <c r="S396" s="23">
        <v>1.1416666666666668</v>
      </c>
      <c r="T396" s="23">
        <v>1.2533333333333334</v>
      </c>
      <c r="U396" s="23">
        <v>1.2083333333333333</v>
      </c>
      <c r="V396" s="23">
        <v>1.04</v>
      </c>
      <c r="W396" s="15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279</v>
      </c>
      <c r="C397" s="29"/>
      <c r="D397" s="11">
        <v>0.97</v>
      </c>
      <c r="E397" s="11">
        <v>1.1685764065987565</v>
      </c>
      <c r="F397" s="11">
        <v>0.3</v>
      </c>
      <c r="G397" s="11">
        <v>1.3599999999999999</v>
      </c>
      <c r="H397" s="11">
        <v>1.44</v>
      </c>
      <c r="I397" s="11">
        <v>1.9041492178877739</v>
      </c>
      <c r="J397" s="11">
        <v>1.2749999999999999</v>
      </c>
      <c r="K397" s="11">
        <v>1.4</v>
      </c>
      <c r="L397" s="11">
        <v>1.19</v>
      </c>
      <c r="M397" s="11">
        <v>1.26</v>
      </c>
      <c r="N397" s="11">
        <v>1.1749999999999998</v>
      </c>
      <c r="O397" s="11">
        <v>1.165</v>
      </c>
      <c r="P397" s="11">
        <v>1.26</v>
      </c>
      <c r="Q397" s="11">
        <v>1.1359036179999999</v>
      </c>
      <c r="R397" s="11">
        <v>1.5950000000000002</v>
      </c>
      <c r="S397" s="11">
        <v>1.145</v>
      </c>
      <c r="T397" s="11">
        <v>1.26</v>
      </c>
      <c r="U397" s="11">
        <v>1.21</v>
      </c>
      <c r="V397" s="11">
        <v>0.97500000000000009</v>
      </c>
      <c r="W397" s="15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280</v>
      </c>
      <c r="C398" s="29"/>
      <c r="D398" s="24">
        <v>5.3820689949745787E-2</v>
      </c>
      <c r="E398" s="24">
        <v>2.9922452375921248E-2</v>
      </c>
      <c r="F398" s="24">
        <v>7.5277265270908153E-2</v>
      </c>
      <c r="G398" s="24">
        <v>3.7282703764614421E-2</v>
      </c>
      <c r="H398" s="24">
        <v>7.7631608682718067E-2</v>
      </c>
      <c r="I398" s="24">
        <v>8.7691680814911785E-2</v>
      </c>
      <c r="J398" s="24">
        <v>6.0470378423379108E-2</v>
      </c>
      <c r="K398" s="24">
        <v>2.4323767777952469E-16</v>
      </c>
      <c r="L398" s="24">
        <v>5.9916608715780945E-2</v>
      </c>
      <c r="M398" s="24">
        <v>3.5637059362410954E-2</v>
      </c>
      <c r="N398" s="24">
        <v>2.8284271247461926E-2</v>
      </c>
      <c r="O398" s="24">
        <v>2.5033311140691471E-2</v>
      </c>
      <c r="P398" s="24">
        <v>3.0110906108363266E-2</v>
      </c>
      <c r="Q398" s="24">
        <v>3.0681173995698221E-2</v>
      </c>
      <c r="R398" s="24">
        <v>6.6833125519211389E-2</v>
      </c>
      <c r="S398" s="24">
        <v>1.8348478592697091E-2</v>
      </c>
      <c r="T398" s="24">
        <v>3.2659863237109066E-2</v>
      </c>
      <c r="U398" s="24">
        <v>1.169045194450013E-2</v>
      </c>
      <c r="V398" s="24">
        <v>0.16709278859364321</v>
      </c>
      <c r="W398" s="209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6"/>
    </row>
    <row r="399" spans="1:65">
      <c r="A399" s="30"/>
      <c r="B399" s="3" t="s">
        <v>87</v>
      </c>
      <c r="C399" s="29"/>
      <c r="D399" s="13">
        <v>5.5580746936054165E-2</v>
      </c>
      <c r="E399" s="13">
        <v>2.561474749800188E-2</v>
      </c>
      <c r="F399" s="13">
        <v>0.2656844656620288</v>
      </c>
      <c r="G399" s="13">
        <v>2.7514910527390721E-2</v>
      </c>
      <c r="H399" s="13">
        <v>5.4035922516973138E-2</v>
      </c>
      <c r="I399" s="13">
        <v>4.6731451828444133E-2</v>
      </c>
      <c r="J399" s="13">
        <v>4.767703949280875E-2</v>
      </c>
      <c r="K399" s="13">
        <v>1.7374119841394619E-16</v>
      </c>
      <c r="L399" s="13">
        <v>5.0139421519481961E-2</v>
      </c>
      <c r="M399" s="13">
        <v>2.8171588428783364E-2</v>
      </c>
      <c r="N399" s="13">
        <v>2.3969721396154175E-2</v>
      </c>
      <c r="O399" s="13">
        <v>2.1335208358543873E-2</v>
      </c>
      <c r="P399" s="13">
        <v>2.3834490323242689E-2</v>
      </c>
      <c r="Q399" s="13">
        <v>2.689432028696916E-2</v>
      </c>
      <c r="R399" s="13">
        <v>4.2210395064765087E-2</v>
      </c>
      <c r="S399" s="13">
        <v>1.6071660081194528E-2</v>
      </c>
      <c r="T399" s="13">
        <v>2.6058401518969997E-2</v>
      </c>
      <c r="U399" s="13">
        <v>9.6748567816552812E-3</v>
      </c>
      <c r="V399" s="13">
        <v>0.16066614287850309</v>
      </c>
      <c r="W399" s="15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281</v>
      </c>
      <c r="C400" s="29"/>
      <c r="D400" s="13">
        <v>-0.20427188500520932</v>
      </c>
      <c r="E400" s="13">
        <v>-4.0053728018772605E-2</v>
      </c>
      <c r="F400" s="13">
        <v>-0.76717077530272904</v>
      </c>
      <c r="G400" s="13">
        <v>0.11347152752283085</v>
      </c>
      <c r="H400" s="13">
        <v>0.18058112758263256</v>
      </c>
      <c r="I400" s="13">
        <v>0.54201621928354826</v>
      </c>
      <c r="J400" s="13">
        <v>4.2253176438959983E-2</v>
      </c>
      <c r="K400" s="13">
        <v>0.15045028673945637</v>
      </c>
      <c r="L400" s="13">
        <v>-1.8008505247392614E-2</v>
      </c>
      <c r="M400" s="13">
        <v>3.9514009089580027E-2</v>
      </c>
      <c r="N400" s="13">
        <v>-3.0334758319601085E-2</v>
      </c>
      <c r="O400" s="13">
        <v>-3.5813093018360553E-2</v>
      </c>
      <c r="P400" s="13">
        <v>3.8144425414890382E-2</v>
      </c>
      <c r="Q400" s="13">
        <v>-6.2543289963283288E-2</v>
      </c>
      <c r="R400" s="13">
        <v>0.30110449095533753</v>
      </c>
      <c r="S400" s="13">
        <v>-6.1835182837467029E-2</v>
      </c>
      <c r="T400" s="13">
        <v>2.9926923366751401E-2</v>
      </c>
      <c r="U400" s="13">
        <v>-7.0518358498740108E-3</v>
      </c>
      <c r="V400" s="13">
        <v>-0.1453797869935467</v>
      </c>
      <c r="W400" s="15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282</v>
      </c>
      <c r="C401" s="47"/>
      <c r="D401" s="45">
        <v>2.7</v>
      </c>
      <c r="E401" s="45">
        <v>0.45</v>
      </c>
      <c r="F401" s="45" t="s">
        <v>283</v>
      </c>
      <c r="G401" s="45">
        <v>1.65</v>
      </c>
      <c r="H401" s="45">
        <v>2.57</v>
      </c>
      <c r="I401" s="45">
        <v>7.51</v>
      </c>
      <c r="J401" s="45">
        <v>0.67</v>
      </c>
      <c r="K401" s="45" t="s">
        <v>283</v>
      </c>
      <c r="L401" s="45">
        <v>0.15</v>
      </c>
      <c r="M401" s="45">
        <v>0.64</v>
      </c>
      <c r="N401" s="45">
        <v>0.32</v>
      </c>
      <c r="O401" s="45">
        <v>0.39</v>
      </c>
      <c r="P401" s="45">
        <v>0.62</v>
      </c>
      <c r="Q401" s="45">
        <v>0.76</v>
      </c>
      <c r="R401" s="45">
        <v>4.21</v>
      </c>
      <c r="S401" s="45">
        <v>0.75</v>
      </c>
      <c r="T401" s="45">
        <v>0.51</v>
      </c>
      <c r="U401" s="45">
        <v>0</v>
      </c>
      <c r="V401" s="45">
        <v>1.89</v>
      </c>
      <c r="W401" s="15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298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BM402" s="55"/>
    </row>
    <row r="403" spans="1:65">
      <c r="BM403" s="55"/>
    </row>
    <row r="404" spans="1:65" ht="15">
      <c r="B404" s="8" t="s">
        <v>593</v>
      </c>
      <c r="BM404" s="28" t="s">
        <v>67</v>
      </c>
    </row>
    <row r="405" spans="1:65" ht="15">
      <c r="A405" s="25" t="s">
        <v>53</v>
      </c>
      <c r="B405" s="18" t="s">
        <v>116</v>
      </c>
      <c r="C405" s="15" t="s">
        <v>117</v>
      </c>
      <c r="D405" s="16" t="s">
        <v>243</v>
      </c>
      <c r="E405" s="17" t="s">
        <v>243</v>
      </c>
      <c r="F405" s="17" t="s">
        <v>243</v>
      </c>
      <c r="G405" s="17" t="s">
        <v>243</v>
      </c>
      <c r="H405" s="17" t="s">
        <v>243</v>
      </c>
      <c r="I405" s="17" t="s">
        <v>243</v>
      </c>
      <c r="J405" s="17" t="s">
        <v>243</v>
      </c>
      <c r="K405" s="17" t="s">
        <v>243</v>
      </c>
      <c r="L405" s="17" t="s">
        <v>243</v>
      </c>
      <c r="M405" s="17" t="s">
        <v>243</v>
      </c>
      <c r="N405" s="17" t="s">
        <v>243</v>
      </c>
      <c r="O405" s="17" t="s">
        <v>243</v>
      </c>
      <c r="P405" s="17" t="s">
        <v>243</v>
      </c>
      <c r="Q405" s="17" t="s">
        <v>243</v>
      </c>
      <c r="R405" s="17" t="s">
        <v>243</v>
      </c>
      <c r="S405" s="17" t="s">
        <v>243</v>
      </c>
      <c r="T405" s="17" t="s">
        <v>243</v>
      </c>
      <c r="U405" s="17" t="s">
        <v>243</v>
      </c>
      <c r="V405" s="17" t="s">
        <v>243</v>
      </c>
      <c r="W405" s="17" t="s">
        <v>243</v>
      </c>
      <c r="X405" s="17" t="s">
        <v>243</v>
      </c>
      <c r="Y405" s="17" t="s">
        <v>243</v>
      </c>
      <c r="Z405" s="15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244</v>
      </c>
      <c r="C406" s="9" t="s">
        <v>244</v>
      </c>
      <c r="D406" s="151" t="s">
        <v>246</v>
      </c>
      <c r="E406" s="152" t="s">
        <v>247</v>
      </c>
      <c r="F406" s="152" t="s">
        <v>248</v>
      </c>
      <c r="G406" s="152" t="s">
        <v>250</v>
      </c>
      <c r="H406" s="152" t="s">
        <v>251</v>
      </c>
      <c r="I406" s="152" t="s">
        <v>252</v>
      </c>
      <c r="J406" s="152" t="s">
        <v>256</v>
      </c>
      <c r="K406" s="152" t="s">
        <v>257</v>
      </c>
      <c r="L406" s="152" t="s">
        <v>259</v>
      </c>
      <c r="M406" s="152" t="s">
        <v>260</v>
      </c>
      <c r="N406" s="152" t="s">
        <v>261</v>
      </c>
      <c r="O406" s="152" t="s">
        <v>262</v>
      </c>
      <c r="P406" s="152" t="s">
        <v>263</v>
      </c>
      <c r="Q406" s="152" t="s">
        <v>264</v>
      </c>
      <c r="R406" s="152" t="s">
        <v>265</v>
      </c>
      <c r="S406" s="152" t="s">
        <v>266</v>
      </c>
      <c r="T406" s="152" t="s">
        <v>267</v>
      </c>
      <c r="U406" s="152" t="s">
        <v>268</v>
      </c>
      <c r="V406" s="152" t="s">
        <v>269</v>
      </c>
      <c r="W406" s="152" t="s">
        <v>270</v>
      </c>
      <c r="X406" s="152" t="s">
        <v>271</v>
      </c>
      <c r="Y406" s="152" t="s">
        <v>272</v>
      </c>
      <c r="Z406" s="15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285</v>
      </c>
      <c r="E407" s="11" t="s">
        <v>285</v>
      </c>
      <c r="F407" s="11" t="s">
        <v>285</v>
      </c>
      <c r="G407" s="11" t="s">
        <v>316</v>
      </c>
      <c r="H407" s="11" t="s">
        <v>287</v>
      </c>
      <c r="I407" s="11" t="s">
        <v>285</v>
      </c>
      <c r="J407" s="11" t="s">
        <v>287</v>
      </c>
      <c r="K407" s="11" t="s">
        <v>287</v>
      </c>
      <c r="L407" s="11" t="s">
        <v>285</v>
      </c>
      <c r="M407" s="11" t="s">
        <v>285</v>
      </c>
      <c r="N407" s="11" t="s">
        <v>316</v>
      </c>
      <c r="O407" s="11" t="s">
        <v>285</v>
      </c>
      <c r="P407" s="11" t="s">
        <v>285</v>
      </c>
      <c r="Q407" s="11" t="s">
        <v>287</v>
      </c>
      <c r="R407" s="11" t="s">
        <v>287</v>
      </c>
      <c r="S407" s="11" t="s">
        <v>287</v>
      </c>
      <c r="T407" s="11" t="s">
        <v>316</v>
      </c>
      <c r="U407" s="11" t="s">
        <v>285</v>
      </c>
      <c r="V407" s="11" t="s">
        <v>287</v>
      </c>
      <c r="W407" s="11" t="s">
        <v>287</v>
      </c>
      <c r="X407" s="11" t="s">
        <v>285</v>
      </c>
      <c r="Y407" s="11" t="s">
        <v>285</v>
      </c>
      <c r="Z407" s="15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317</v>
      </c>
      <c r="E408" s="26" t="s">
        <v>123</v>
      </c>
      <c r="F408" s="26" t="s">
        <v>318</v>
      </c>
      <c r="G408" s="26" t="s">
        <v>319</v>
      </c>
      <c r="H408" s="26" t="s">
        <v>317</v>
      </c>
      <c r="I408" s="26" t="s">
        <v>320</v>
      </c>
      <c r="J408" s="26" t="s">
        <v>320</v>
      </c>
      <c r="K408" s="26" t="s">
        <v>320</v>
      </c>
      <c r="L408" s="26" t="s">
        <v>317</v>
      </c>
      <c r="M408" s="26" t="s">
        <v>317</v>
      </c>
      <c r="N408" s="26" t="s">
        <v>319</v>
      </c>
      <c r="O408" s="26" t="s">
        <v>317</v>
      </c>
      <c r="P408" s="26" t="s">
        <v>317</v>
      </c>
      <c r="Q408" s="26" t="s">
        <v>319</v>
      </c>
      <c r="R408" s="26" t="s">
        <v>288</v>
      </c>
      <c r="S408" s="26" t="s">
        <v>318</v>
      </c>
      <c r="T408" s="26" t="s">
        <v>320</v>
      </c>
      <c r="U408" s="26" t="s">
        <v>288</v>
      </c>
      <c r="V408" s="26" t="s">
        <v>320</v>
      </c>
      <c r="W408" s="26" t="s">
        <v>317</v>
      </c>
      <c r="X408" s="26" t="s">
        <v>320</v>
      </c>
      <c r="Y408" s="26" t="s">
        <v>321</v>
      </c>
      <c r="Z408" s="15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37" t="s">
        <v>328</v>
      </c>
      <c r="E409" s="237" t="s">
        <v>110</v>
      </c>
      <c r="F409" s="237" t="s">
        <v>107</v>
      </c>
      <c r="G409" s="237" t="s">
        <v>109</v>
      </c>
      <c r="H409" s="233">
        <v>0.12</v>
      </c>
      <c r="I409" s="233">
        <v>0.06</v>
      </c>
      <c r="J409" s="237">
        <v>0.3</v>
      </c>
      <c r="K409" s="237">
        <v>0.46300000000000002</v>
      </c>
      <c r="L409" s="233">
        <v>7.0000000000000007E-2</v>
      </c>
      <c r="M409" s="233">
        <v>7.0000000000000007E-2</v>
      </c>
      <c r="N409" s="237" t="s">
        <v>107</v>
      </c>
      <c r="O409" s="233">
        <v>0.09</v>
      </c>
      <c r="P409" s="233">
        <v>7.0000000000000007E-2</v>
      </c>
      <c r="Q409" s="237" t="s">
        <v>224</v>
      </c>
      <c r="R409" s="233">
        <v>6.0399999999999995E-2</v>
      </c>
      <c r="S409" s="237" t="s">
        <v>108</v>
      </c>
      <c r="T409" s="237" t="s">
        <v>107</v>
      </c>
      <c r="U409" s="233">
        <v>5.7000000000000002E-2</v>
      </c>
      <c r="V409" s="233">
        <v>0.1</v>
      </c>
      <c r="W409" s="233">
        <v>8.6999999999999994E-2</v>
      </c>
      <c r="X409" s="237">
        <v>0.5</v>
      </c>
      <c r="Y409" s="237">
        <v>0.26</v>
      </c>
      <c r="Z409" s="209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34">
        <v>1</v>
      </c>
    </row>
    <row r="410" spans="1:65">
      <c r="A410" s="30"/>
      <c r="B410" s="19">
        <v>1</v>
      </c>
      <c r="C410" s="9">
        <v>2</v>
      </c>
      <c r="D410" s="238" t="s">
        <v>328</v>
      </c>
      <c r="E410" s="238" t="s">
        <v>110</v>
      </c>
      <c r="F410" s="238" t="s">
        <v>107</v>
      </c>
      <c r="G410" s="238" t="s">
        <v>109</v>
      </c>
      <c r="H410" s="24">
        <v>0.09</v>
      </c>
      <c r="I410" s="24">
        <v>0.09</v>
      </c>
      <c r="J410" s="238">
        <v>0.2</v>
      </c>
      <c r="K410" s="238">
        <v>0.44600000000000001</v>
      </c>
      <c r="L410" s="24">
        <v>0.08</v>
      </c>
      <c r="M410" s="24">
        <v>0.06</v>
      </c>
      <c r="N410" s="238" t="s">
        <v>107</v>
      </c>
      <c r="O410" s="24">
        <v>0.08</v>
      </c>
      <c r="P410" s="24">
        <v>0.06</v>
      </c>
      <c r="Q410" s="238" t="s">
        <v>224</v>
      </c>
      <c r="R410" s="24">
        <v>6.3299999999999995E-2</v>
      </c>
      <c r="S410" s="238" t="s">
        <v>108</v>
      </c>
      <c r="T410" s="238" t="s">
        <v>107</v>
      </c>
      <c r="U410" s="24">
        <v>5.7000000000000002E-2</v>
      </c>
      <c r="V410" s="24">
        <v>0.08</v>
      </c>
      <c r="W410" s="24">
        <v>0.10299999999999999</v>
      </c>
      <c r="X410" s="238">
        <v>0.52</v>
      </c>
      <c r="Y410" s="238">
        <v>0.25</v>
      </c>
      <c r="Z410" s="209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34">
        <v>3</v>
      </c>
    </row>
    <row r="411" spans="1:65">
      <c r="A411" s="30"/>
      <c r="B411" s="19">
        <v>1</v>
      </c>
      <c r="C411" s="9">
        <v>3</v>
      </c>
      <c r="D411" s="238" t="s">
        <v>328</v>
      </c>
      <c r="E411" s="238" t="s">
        <v>110</v>
      </c>
      <c r="F411" s="238" t="s">
        <v>107</v>
      </c>
      <c r="G411" s="238" t="s">
        <v>109</v>
      </c>
      <c r="H411" s="24">
        <v>7.0000000000000007E-2</v>
      </c>
      <c r="I411" s="24">
        <v>0.08</v>
      </c>
      <c r="J411" s="238">
        <v>0.3</v>
      </c>
      <c r="K411" s="238">
        <v>0.45200000000000001</v>
      </c>
      <c r="L411" s="24">
        <v>0.06</v>
      </c>
      <c r="M411" s="24">
        <v>7.0000000000000007E-2</v>
      </c>
      <c r="N411" s="238">
        <v>1</v>
      </c>
      <c r="O411" s="24">
        <v>0.08</v>
      </c>
      <c r="P411" s="24">
        <v>7.0000000000000007E-2</v>
      </c>
      <c r="Q411" s="238" t="s">
        <v>224</v>
      </c>
      <c r="R411" s="24">
        <v>7.4800000000000005E-2</v>
      </c>
      <c r="S411" s="238" t="s">
        <v>108</v>
      </c>
      <c r="T411" s="238" t="s">
        <v>107</v>
      </c>
      <c r="U411" s="24">
        <v>5.6000000000000001E-2</v>
      </c>
      <c r="V411" s="24">
        <v>0.09</v>
      </c>
      <c r="W411" s="24">
        <v>0.105</v>
      </c>
      <c r="X411" s="238">
        <v>0.5</v>
      </c>
      <c r="Y411" s="238">
        <v>0.25</v>
      </c>
      <c r="Z411" s="209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34">
        <v>16</v>
      </c>
    </row>
    <row r="412" spans="1:65">
      <c r="A412" s="30"/>
      <c r="B412" s="19">
        <v>1</v>
      </c>
      <c r="C412" s="9">
        <v>4</v>
      </c>
      <c r="D412" s="238" t="s">
        <v>328</v>
      </c>
      <c r="E412" s="238" t="s">
        <v>110</v>
      </c>
      <c r="F412" s="238" t="s">
        <v>107</v>
      </c>
      <c r="G412" s="238" t="s">
        <v>109</v>
      </c>
      <c r="H412" s="24">
        <v>0.12</v>
      </c>
      <c r="I412" s="24">
        <v>0.08</v>
      </c>
      <c r="J412" s="238">
        <v>0.2</v>
      </c>
      <c r="K412" s="238">
        <v>0.46100000000000002</v>
      </c>
      <c r="L412" s="24">
        <v>0.09</v>
      </c>
      <c r="M412" s="24">
        <v>0.08</v>
      </c>
      <c r="N412" s="238">
        <v>1</v>
      </c>
      <c r="O412" s="24">
        <v>0.08</v>
      </c>
      <c r="P412" s="24">
        <v>7.0000000000000007E-2</v>
      </c>
      <c r="Q412" s="238" t="s">
        <v>224</v>
      </c>
      <c r="R412" s="24">
        <v>7.3899999999999993E-2</v>
      </c>
      <c r="S412" s="238" t="s">
        <v>108</v>
      </c>
      <c r="T412" s="238" t="s">
        <v>107</v>
      </c>
      <c r="U412" s="24">
        <v>5.0999999999999997E-2</v>
      </c>
      <c r="V412" s="24">
        <v>0.09</v>
      </c>
      <c r="W412" s="24">
        <v>0.113</v>
      </c>
      <c r="X412" s="238">
        <v>0.53</v>
      </c>
      <c r="Y412" s="238">
        <v>0.24</v>
      </c>
      <c r="Z412" s="209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34">
        <v>7.8281666666666666E-2</v>
      </c>
    </row>
    <row r="413" spans="1:65">
      <c r="A413" s="30"/>
      <c r="B413" s="19">
        <v>1</v>
      </c>
      <c r="C413" s="9">
        <v>5</v>
      </c>
      <c r="D413" s="238" t="s">
        <v>328</v>
      </c>
      <c r="E413" s="238" t="s">
        <v>110</v>
      </c>
      <c r="F413" s="238" t="s">
        <v>107</v>
      </c>
      <c r="G413" s="238" t="s">
        <v>109</v>
      </c>
      <c r="H413" s="24">
        <v>0.11</v>
      </c>
      <c r="I413" s="24">
        <v>0.08</v>
      </c>
      <c r="J413" s="238">
        <v>0.2</v>
      </c>
      <c r="K413" s="238">
        <v>0.46600000000000003</v>
      </c>
      <c r="L413" s="24">
        <v>0.06</v>
      </c>
      <c r="M413" s="24">
        <v>7.0000000000000007E-2</v>
      </c>
      <c r="N413" s="238" t="s">
        <v>107</v>
      </c>
      <c r="O413" s="24">
        <v>0.1</v>
      </c>
      <c r="P413" s="24">
        <v>0.05</v>
      </c>
      <c r="Q413" s="238" t="s">
        <v>224</v>
      </c>
      <c r="R413" s="24">
        <v>5.8900000000000001E-2</v>
      </c>
      <c r="S413" s="238" t="s">
        <v>108</v>
      </c>
      <c r="T413" s="238" t="s">
        <v>107</v>
      </c>
      <c r="U413" s="24">
        <v>4.4999999999999998E-2</v>
      </c>
      <c r="V413" s="24">
        <v>0.08</v>
      </c>
      <c r="W413" s="24">
        <v>0.10100000000000001</v>
      </c>
      <c r="X413" s="238">
        <v>0.52</v>
      </c>
      <c r="Y413" s="238">
        <v>0.26</v>
      </c>
      <c r="Z413" s="209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34">
        <v>87</v>
      </c>
    </row>
    <row r="414" spans="1:65">
      <c r="A414" s="30"/>
      <c r="B414" s="19">
        <v>1</v>
      </c>
      <c r="C414" s="9">
        <v>6</v>
      </c>
      <c r="D414" s="238" t="s">
        <v>328</v>
      </c>
      <c r="E414" s="238" t="s">
        <v>110</v>
      </c>
      <c r="F414" s="238" t="s">
        <v>107</v>
      </c>
      <c r="G414" s="238" t="s">
        <v>109</v>
      </c>
      <c r="H414" s="24">
        <v>0.12</v>
      </c>
      <c r="I414" s="24">
        <v>0.08</v>
      </c>
      <c r="J414" s="238">
        <v>0.2</v>
      </c>
      <c r="K414" s="238">
        <v>0.47</v>
      </c>
      <c r="L414" s="24">
        <v>0.06</v>
      </c>
      <c r="M414" s="24">
        <v>0.08</v>
      </c>
      <c r="N414" s="238" t="s">
        <v>107</v>
      </c>
      <c r="O414" s="24">
        <v>0.08</v>
      </c>
      <c r="P414" s="24">
        <v>0.05</v>
      </c>
      <c r="Q414" s="238" t="s">
        <v>224</v>
      </c>
      <c r="R414" s="24">
        <v>7.46E-2</v>
      </c>
      <c r="S414" s="238" t="s">
        <v>108</v>
      </c>
      <c r="T414" s="238" t="s">
        <v>107</v>
      </c>
      <c r="U414" s="24">
        <v>4.9000000000000002E-2</v>
      </c>
      <c r="V414" s="24">
        <v>0.09</v>
      </c>
      <c r="W414" s="24">
        <v>0.107</v>
      </c>
      <c r="X414" s="238">
        <v>0.52</v>
      </c>
      <c r="Y414" s="238">
        <v>0.23</v>
      </c>
      <c r="Z414" s="209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30"/>
      <c r="B415" s="20" t="s">
        <v>278</v>
      </c>
      <c r="C415" s="12"/>
      <c r="D415" s="236" t="s">
        <v>775</v>
      </c>
      <c r="E415" s="236" t="s">
        <v>775</v>
      </c>
      <c r="F415" s="236" t="s">
        <v>775</v>
      </c>
      <c r="G415" s="236" t="s">
        <v>775</v>
      </c>
      <c r="H415" s="236">
        <v>0.105</v>
      </c>
      <c r="I415" s="236">
        <v>7.8333333333333338E-2</v>
      </c>
      <c r="J415" s="236">
        <v>0.23333333333333331</v>
      </c>
      <c r="K415" s="236">
        <v>0.45966666666666667</v>
      </c>
      <c r="L415" s="236">
        <v>7.0000000000000007E-2</v>
      </c>
      <c r="M415" s="236">
        <v>7.166666666666667E-2</v>
      </c>
      <c r="N415" s="236">
        <v>1</v>
      </c>
      <c r="O415" s="236">
        <v>8.5000000000000006E-2</v>
      </c>
      <c r="P415" s="236">
        <v>6.1666666666666668E-2</v>
      </c>
      <c r="Q415" s="236" t="s">
        <v>775</v>
      </c>
      <c r="R415" s="236">
        <v>6.7650000000000002E-2</v>
      </c>
      <c r="S415" s="236" t="s">
        <v>775</v>
      </c>
      <c r="T415" s="236" t="s">
        <v>775</v>
      </c>
      <c r="U415" s="236">
        <v>5.2499999999999998E-2</v>
      </c>
      <c r="V415" s="236">
        <v>8.8333333333333333E-2</v>
      </c>
      <c r="W415" s="236">
        <v>0.10266666666666667</v>
      </c>
      <c r="X415" s="236">
        <v>0.51500000000000001</v>
      </c>
      <c r="Y415" s="236">
        <v>0.24833333333333332</v>
      </c>
      <c r="Z415" s="209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279</v>
      </c>
      <c r="C416" s="29"/>
      <c r="D416" s="24" t="s">
        <v>775</v>
      </c>
      <c r="E416" s="24" t="s">
        <v>775</v>
      </c>
      <c r="F416" s="24" t="s">
        <v>775</v>
      </c>
      <c r="G416" s="24" t="s">
        <v>775</v>
      </c>
      <c r="H416" s="24">
        <v>0.11499999999999999</v>
      </c>
      <c r="I416" s="24">
        <v>0.08</v>
      </c>
      <c r="J416" s="24">
        <v>0.2</v>
      </c>
      <c r="K416" s="24">
        <v>0.46200000000000002</v>
      </c>
      <c r="L416" s="24">
        <v>6.5000000000000002E-2</v>
      </c>
      <c r="M416" s="24">
        <v>7.0000000000000007E-2</v>
      </c>
      <c r="N416" s="24">
        <v>1</v>
      </c>
      <c r="O416" s="24">
        <v>0.08</v>
      </c>
      <c r="P416" s="24">
        <v>6.5000000000000002E-2</v>
      </c>
      <c r="Q416" s="24" t="s">
        <v>775</v>
      </c>
      <c r="R416" s="24">
        <v>6.8599999999999994E-2</v>
      </c>
      <c r="S416" s="24" t="s">
        <v>775</v>
      </c>
      <c r="T416" s="24" t="s">
        <v>775</v>
      </c>
      <c r="U416" s="24">
        <v>5.3499999999999999E-2</v>
      </c>
      <c r="V416" s="24">
        <v>0.09</v>
      </c>
      <c r="W416" s="24">
        <v>0.104</v>
      </c>
      <c r="X416" s="24">
        <v>0.52</v>
      </c>
      <c r="Y416" s="24">
        <v>0.25</v>
      </c>
      <c r="Z416" s="209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280</v>
      </c>
      <c r="C417" s="29"/>
      <c r="D417" s="24" t="s">
        <v>775</v>
      </c>
      <c r="E417" s="24" t="s">
        <v>775</v>
      </c>
      <c r="F417" s="24" t="s">
        <v>775</v>
      </c>
      <c r="G417" s="24" t="s">
        <v>775</v>
      </c>
      <c r="H417" s="24">
        <v>2.0736441353327716E-2</v>
      </c>
      <c r="I417" s="24">
        <v>9.8319208025017032E-3</v>
      </c>
      <c r="J417" s="24">
        <v>5.1639777949432496E-2</v>
      </c>
      <c r="K417" s="24">
        <v>9.0037029419381999E-3</v>
      </c>
      <c r="L417" s="24">
        <v>1.2649110640673452E-2</v>
      </c>
      <c r="M417" s="24">
        <v>7.5277265270908104E-3</v>
      </c>
      <c r="N417" s="24">
        <v>0</v>
      </c>
      <c r="O417" s="24">
        <v>8.3666002653407564E-3</v>
      </c>
      <c r="P417" s="24">
        <v>9.8319208025018437E-3</v>
      </c>
      <c r="Q417" s="24" t="s">
        <v>775</v>
      </c>
      <c r="R417" s="24">
        <v>7.5701387041453884E-3</v>
      </c>
      <c r="S417" s="24" t="s">
        <v>775</v>
      </c>
      <c r="T417" s="24" t="s">
        <v>775</v>
      </c>
      <c r="U417" s="24">
        <v>4.9699094559156722E-3</v>
      </c>
      <c r="V417" s="24">
        <v>7.5277265270908104E-3</v>
      </c>
      <c r="W417" s="24">
        <v>8.7101473389757707E-3</v>
      </c>
      <c r="X417" s="24">
        <v>1.2247448713915901E-2</v>
      </c>
      <c r="Y417" s="24">
        <v>1.1690451944500123E-2</v>
      </c>
      <c r="Z417" s="209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56"/>
    </row>
    <row r="418" spans="1:65">
      <c r="A418" s="30"/>
      <c r="B418" s="3" t="s">
        <v>87</v>
      </c>
      <c r="C418" s="29"/>
      <c r="D418" s="13" t="s">
        <v>775</v>
      </c>
      <c r="E418" s="13" t="s">
        <v>775</v>
      </c>
      <c r="F418" s="13" t="s">
        <v>775</v>
      </c>
      <c r="G418" s="13" t="s">
        <v>775</v>
      </c>
      <c r="H418" s="13">
        <v>0.19748991765074014</v>
      </c>
      <c r="I418" s="13">
        <v>0.12551388258512811</v>
      </c>
      <c r="J418" s="13">
        <v>0.22131333406899642</v>
      </c>
      <c r="K418" s="13">
        <v>1.9587461077458013E-2</v>
      </c>
      <c r="L418" s="13">
        <v>0.18070158058104929</v>
      </c>
      <c r="M418" s="13">
        <v>0.10503804456405781</v>
      </c>
      <c r="N418" s="13">
        <v>0</v>
      </c>
      <c r="O418" s="13">
        <v>9.8430591356950065E-2</v>
      </c>
      <c r="P418" s="13">
        <v>0.15943655355408395</v>
      </c>
      <c r="Q418" s="13" t="s">
        <v>775</v>
      </c>
      <c r="R418" s="13">
        <v>0.11190153295115134</v>
      </c>
      <c r="S418" s="13" t="s">
        <v>775</v>
      </c>
      <c r="T418" s="13" t="s">
        <v>775</v>
      </c>
      <c r="U418" s="13">
        <v>9.4664942017441384E-2</v>
      </c>
      <c r="V418" s="13">
        <v>8.5219545589707291E-2</v>
      </c>
      <c r="W418" s="13">
        <v>8.4839097457556203E-2</v>
      </c>
      <c r="X418" s="13">
        <v>2.3781453813428933E-2</v>
      </c>
      <c r="Y418" s="13">
        <v>4.7075645414094459E-2</v>
      </c>
      <c r="Z418" s="15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281</v>
      </c>
      <c r="C419" s="29"/>
      <c r="D419" s="13" t="s">
        <v>775</v>
      </c>
      <c r="E419" s="13" t="s">
        <v>775</v>
      </c>
      <c r="F419" s="13" t="s">
        <v>775</v>
      </c>
      <c r="G419" s="13" t="s">
        <v>775</v>
      </c>
      <c r="H419" s="13">
        <v>0.34131022589367443</v>
      </c>
      <c r="I419" s="13">
        <v>6.600097936937388E-4</v>
      </c>
      <c r="J419" s="13">
        <v>1.980689390874832</v>
      </c>
      <c r="K419" s="13">
        <v>4.87195810002342</v>
      </c>
      <c r="L419" s="13">
        <v>-0.10579318273755023</v>
      </c>
      <c r="M419" s="13">
        <v>-8.4502544231301435E-2</v>
      </c>
      <c r="N419" s="13">
        <v>11.774383103749281</v>
      </c>
      <c r="O419" s="13">
        <v>8.5822563818688913E-2</v>
      </c>
      <c r="P419" s="13">
        <v>-0.21224637526879431</v>
      </c>
      <c r="Q419" s="13" t="s">
        <v>775</v>
      </c>
      <c r="R419" s="13">
        <v>-0.13581298303136113</v>
      </c>
      <c r="S419" s="13" t="s">
        <v>775</v>
      </c>
      <c r="T419" s="13" t="s">
        <v>775</v>
      </c>
      <c r="U419" s="13">
        <v>-0.32934488705316278</v>
      </c>
      <c r="V419" s="13">
        <v>0.1284038408311865</v>
      </c>
      <c r="W419" s="13">
        <v>0.3115033319849263</v>
      </c>
      <c r="X419" s="13">
        <v>5.5788072984308803</v>
      </c>
      <c r="Y419" s="13">
        <v>2.1723051374310716</v>
      </c>
      <c r="Z419" s="15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282</v>
      </c>
      <c r="C420" s="47"/>
      <c r="D420" s="45">
        <v>1.6</v>
      </c>
      <c r="E420" s="45">
        <v>0.7</v>
      </c>
      <c r="F420" s="45">
        <v>7.87</v>
      </c>
      <c r="G420" s="45">
        <v>45.95</v>
      </c>
      <c r="H420" s="45">
        <v>0.35</v>
      </c>
      <c r="I420" s="45">
        <v>0.16</v>
      </c>
      <c r="J420" s="45" t="s">
        <v>283</v>
      </c>
      <c r="K420" s="45">
        <v>7.1</v>
      </c>
      <c r="L420" s="45">
        <v>0.32</v>
      </c>
      <c r="M420" s="45">
        <v>0.28999999999999998</v>
      </c>
      <c r="N420" s="45" t="s">
        <v>283</v>
      </c>
      <c r="O420" s="45">
        <v>0.03</v>
      </c>
      <c r="P420" s="45">
        <v>0.48</v>
      </c>
      <c r="Q420" s="45">
        <v>1.17</v>
      </c>
      <c r="R420" s="45">
        <v>0.36</v>
      </c>
      <c r="S420" s="45">
        <v>17.39</v>
      </c>
      <c r="T420" s="45">
        <v>7.87</v>
      </c>
      <c r="U420" s="45">
        <v>0.65</v>
      </c>
      <c r="V420" s="45">
        <v>0.03</v>
      </c>
      <c r="W420" s="45">
        <v>0.3</v>
      </c>
      <c r="X420" s="45">
        <v>8.16</v>
      </c>
      <c r="Y420" s="45">
        <v>3.08</v>
      </c>
      <c r="Z420" s="15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BM421" s="55"/>
    </row>
    <row r="422" spans="1:65" ht="15">
      <c r="B422" s="8" t="s">
        <v>594</v>
      </c>
      <c r="BM422" s="28" t="s">
        <v>284</v>
      </c>
    </row>
    <row r="423" spans="1:65" ht="15">
      <c r="A423" s="25" t="s">
        <v>11</v>
      </c>
      <c r="B423" s="18" t="s">
        <v>116</v>
      </c>
      <c r="C423" s="15" t="s">
        <v>117</v>
      </c>
      <c r="D423" s="16" t="s">
        <v>243</v>
      </c>
      <c r="E423" s="17" t="s">
        <v>243</v>
      </c>
      <c r="F423" s="17" t="s">
        <v>243</v>
      </c>
      <c r="G423" s="17" t="s">
        <v>243</v>
      </c>
      <c r="H423" s="17" t="s">
        <v>243</v>
      </c>
      <c r="I423" s="15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244</v>
      </c>
      <c r="C424" s="9" t="s">
        <v>244</v>
      </c>
      <c r="D424" s="151" t="s">
        <v>247</v>
      </c>
      <c r="E424" s="152" t="s">
        <v>248</v>
      </c>
      <c r="F424" s="152" t="s">
        <v>251</v>
      </c>
      <c r="G424" s="152" t="s">
        <v>254</v>
      </c>
      <c r="H424" s="152" t="s">
        <v>272</v>
      </c>
      <c r="I424" s="15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285</v>
      </c>
      <c r="E425" s="11" t="s">
        <v>285</v>
      </c>
      <c r="F425" s="11" t="s">
        <v>287</v>
      </c>
      <c r="G425" s="11" t="s">
        <v>285</v>
      </c>
      <c r="H425" s="11" t="s">
        <v>285</v>
      </c>
      <c r="I425" s="15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123</v>
      </c>
      <c r="E426" s="26" t="s">
        <v>318</v>
      </c>
      <c r="F426" s="26" t="s">
        <v>317</v>
      </c>
      <c r="G426" s="26" t="s">
        <v>317</v>
      </c>
      <c r="H426" s="26" t="s">
        <v>321</v>
      </c>
      <c r="I426" s="15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0.46800000000000003</v>
      </c>
      <c r="E427" s="22">
        <v>0.45556304565910261</v>
      </c>
      <c r="F427" s="22">
        <v>0.5</v>
      </c>
      <c r="G427" s="147">
        <v>0.68054859367850795</v>
      </c>
      <c r="H427" s="22">
        <v>0.47</v>
      </c>
      <c r="I427" s="15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0.45300000000000001</v>
      </c>
      <c r="E428" s="11">
        <v>0.44749567537577328</v>
      </c>
      <c r="F428" s="11">
        <v>0.4</v>
      </c>
      <c r="G428" s="148">
        <v>0.66116161128284401</v>
      </c>
      <c r="H428" s="11">
        <v>0.49</v>
      </c>
      <c r="I428" s="15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6</v>
      </c>
    </row>
    <row r="429" spans="1:65">
      <c r="A429" s="30"/>
      <c r="B429" s="19">
        <v>1</v>
      </c>
      <c r="C429" s="9">
        <v>3</v>
      </c>
      <c r="D429" s="11">
        <v>0.46600000000000003</v>
      </c>
      <c r="E429" s="11">
        <v>0.4498283861286132</v>
      </c>
      <c r="F429" s="11">
        <v>0.5</v>
      </c>
      <c r="G429" s="148">
        <v>0.66688871650662995</v>
      </c>
      <c r="H429" s="11">
        <v>0.47</v>
      </c>
      <c r="I429" s="15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0.47399999999999998</v>
      </c>
      <c r="E430" s="11">
        <v>0.45401103014867672</v>
      </c>
      <c r="F430" s="11">
        <v>0.5</v>
      </c>
      <c r="G430" s="148">
        <v>0.65679748077853395</v>
      </c>
      <c r="H430" s="11">
        <v>0.46</v>
      </c>
      <c r="I430" s="15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0.46855299562027702</v>
      </c>
    </row>
    <row r="431" spans="1:65">
      <c r="A431" s="30"/>
      <c r="B431" s="19">
        <v>1</v>
      </c>
      <c r="C431" s="9">
        <v>5</v>
      </c>
      <c r="D431" s="11">
        <v>0.46200000000000002</v>
      </c>
      <c r="E431" s="11">
        <v>0.45055875904627291</v>
      </c>
      <c r="F431" s="11">
        <v>0.5</v>
      </c>
      <c r="G431" s="148">
        <v>0.68315972792789004</v>
      </c>
      <c r="H431" s="11">
        <v>0.49</v>
      </c>
      <c r="I431" s="15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12</v>
      </c>
    </row>
    <row r="432" spans="1:65">
      <c r="A432" s="30"/>
      <c r="B432" s="19">
        <v>1</v>
      </c>
      <c r="C432" s="9">
        <v>6</v>
      </c>
      <c r="D432" s="11">
        <v>0.45800000000000002</v>
      </c>
      <c r="E432" s="11">
        <v>0.44681499852822065</v>
      </c>
      <c r="F432" s="11">
        <v>0.5</v>
      </c>
      <c r="G432" s="148">
        <v>0.61816143837726201</v>
      </c>
      <c r="H432" s="11">
        <v>0.48</v>
      </c>
      <c r="I432" s="15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278</v>
      </c>
      <c r="C433" s="12"/>
      <c r="D433" s="23">
        <v>0.46350000000000002</v>
      </c>
      <c r="E433" s="23">
        <v>0.45071198248110994</v>
      </c>
      <c r="F433" s="23">
        <v>0.48333333333333334</v>
      </c>
      <c r="G433" s="23">
        <v>0.66111959475861137</v>
      </c>
      <c r="H433" s="23">
        <v>0.47666666666666663</v>
      </c>
      <c r="I433" s="15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279</v>
      </c>
      <c r="C434" s="29"/>
      <c r="D434" s="11">
        <v>0.46400000000000002</v>
      </c>
      <c r="E434" s="11">
        <v>0.45019357258744308</v>
      </c>
      <c r="F434" s="11">
        <v>0.5</v>
      </c>
      <c r="G434" s="11">
        <v>0.66402516389473698</v>
      </c>
      <c r="H434" s="11">
        <v>0.47499999999999998</v>
      </c>
      <c r="I434" s="15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280</v>
      </c>
      <c r="C435" s="29"/>
      <c r="D435" s="24">
        <v>7.4766302570074897E-3</v>
      </c>
      <c r="E435" s="24">
        <v>3.4857385079721222E-3</v>
      </c>
      <c r="F435" s="24">
        <v>4.0824829046386291E-2</v>
      </c>
      <c r="G435" s="24">
        <v>2.349732695104657E-2</v>
      </c>
      <c r="H435" s="24">
        <v>1.2110601416389963E-2</v>
      </c>
      <c r="I435" s="15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87</v>
      </c>
      <c r="C436" s="29"/>
      <c r="D436" s="13">
        <v>1.6130809615981637E-2</v>
      </c>
      <c r="E436" s="13">
        <v>7.7338492062793453E-3</v>
      </c>
      <c r="F436" s="13">
        <v>8.4465163544247504E-2</v>
      </c>
      <c r="G436" s="13">
        <v>3.5541719134230071E-2</v>
      </c>
      <c r="H436" s="13">
        <v>2.5406856118300625E-2</v>
      </c>
      <c r="I436" s="15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281</v>
      </c>
      <c r="C437" s="29"/>
      <c r="D437" s="13">
        <v>-1.0784256354156474E-2</v>
      </c>
      <c r="E437" s="13">
        <v>-3.8076830808751794E-2</v>
      </c>
      <c r="F437" s="13">
        <v>3.1544644578549441E-2</v>
      </c>
      <c r="G437" s="13">
        <v>0.41098147048107547</v>
      </c>
      <c r="H437" s="13">
        <v>1.7316442584362601E-2</v>
      </c>
      <c r="I437" s="15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282</v>
      </c>
      <c r="C438" s="47"/>
      <c r="D438" s="45">
        <v>0.67</v>
      </c>
      <c r="E438" s="45">
        <v>1.33</v>
      </c>
      <c r="F438" s="45">
        <v>0.34</v>
      </c>
      <c r="G438" s="45">
        <v>9.4499999999999993</v>
      </c>
      <c r="H438" s="45">
        <v>0</v>
      </c>
      <c r="I438" s="15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BM439" s="55"/>
    </row>
    <row r="440" spans="1:65" ht="15">
      <c r="B440" s="8" t="s">
        <v>595</v>
      </c>
      <c r="BM440" s="28" t="s">
        <v>67</v>
      </c>
    </row>
    <row r="441" spans="1:65" ht="15">
      <c r="A441" s="25" t="s">
        <v>14</v>
      </c>
      <c r="B441" s="18" t="s">
        <v>116</v>
      </c>
      <c r="C441" s="15" t="s">
        <v>117</v>
      </c>
      <c r="D441" s="16" t="s">
        <v>243</v>
      </c>
      <c r="E441" s="17" t="s">
        <v>243</v>
      </c>
      <c r="F441" s="17" t="s">
        <v>243</v>
      </c>
      <c r="G441" s="17" t="s">
        <v>243</v>
      </c>
      <c r="H441" s="17" t="s">
        <v>243</v>
      </c>
      <c r="I441" s="17" t="s">
        <v>243</v>
      </c>
      <c r="J441" s="17" t="s">
        <v>243</v>
      </c>
      <c r="K441" s="17" t="s">
        <v>243</v>
      </c>
      <c r="L441" s="17" t="s">
        <v>243</v>
      </c>
      <c r="M441" s="17" t="s">
        <v>243</v>
      </c>
      <c r="N441" s="17" t="s">
        <v>243</v>
      </c>
      <c r="O441" s="17" t="s">
        <v>243</v>
      </c>
      <c r="P441" s="17" t="s">
        <v>243</v>
      </c>
      <c r="Q441" s="17" t="s">
        <v>243</v>
      </c>
      <c r="R441" s="17" t="s">
        <v>243</v>
      </c>
      <c r="S441" s="17" t="s">
        <v>243</v>
      </c>
      <c r="T441" s="17" t="s">
        <v>243</v>
      </c>
      <c r="U441" s="15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244</v>
      </c>
      <c r="C442" s="9" t="s">
        <v>244</v>
      </c>
      <c r="D442" s="151" t="s">
        <v>247</v>
      </c>
      <c r="E442" s="152" t="s">
        <v>249</v>
      </c>
      <c r="F442" s="152" t="s">
        <v>251</v>
      </c>
      <c r="G442" s="152" t="s">
        <v>252</v>
      </c>
      <c r="H442" s="152" t="s">
        <v>253</v>
      </c>
      <c r="I442" s="152" t="s">
        <v>256</v>
      </c>
      <c r="J442" s="152" t="s">
        <v>257</v>
      </c>
      <c r="K442" s="152" t="s">
        <v>259</v>
      </c>
      <c r="L442" s="152" t="s">
        <v>260</v>
      </c>
      <c r="M442" s="152" t="s">
        <v>261</v>
      </c>
      <c r="N442" s="152" t="s">
        <v>262</v>
      </c>
      <c r="O442" s="152" t="s">
        <v>263</v>
      </c>
      <c r="P442" s="152" t="s">
        <v>264</v>
      </c>
      <c r="Q442" s="152" t="s">
        <v>269</v>
      </c>
      <c r="R442" s="152" t="s">
        <v>270</v>
      </c>
      <c r="S442" s="152" t="s">
        <v>271</v>
      </c>
      <c r="T442" s="152" t="s">
        <v>272</v>
      </c>
      <c r="U442" s="15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285</v>
      </c>
      <c r="E443" s="11" t="s">
        <v>316</v>
      </c>
      <c r="F443" s="11" t="s">
        <v>287</v>
      </c>
      <c r="G443" s="11" t="s">
        <v>285</v>
      </c>
      <c r="H443" s="11" t="s">
        <v>287</v>
      </c>
      <c r="I443" s="11" t="s">
        <v>287</v>
      </c>
      <c r="J443" s="11" t="s">
        <v>287</v>
      </c>
      <c r="K443" s="11" t="s">
        <v>285</v>
      </c>
      <c r="L443" s="11" t="s">
        <v>285</v>
      </c>
      <c r="M443" s="11" t="s">
        <v>285</v>
      </c>
      <c r="N443" s="11" t="s">
        <v>285</v>
      </c>
      <c r="O443" s="11" t="s">
        <v>285</v>
      </c>
      <c r="P443" s="11" t="s">
        <v>287</v>
      </c>
      <c r="Q443" s="11" t="s">
        <v>287</v>
      </c>
      <c r="R443" s="11" t="s">
        <v>287</v>
      </c>
      <c r="S443" s="11" t="s">
        <v>285</v>
      </c>
      <c r="T443" s="11" t="s">
        <v>285</v>
      </c>
      <c r="U443" s="15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 t="s">
        <v>123</v>
      </c>
      <c r="E444" s="26" t="s">
        <v>317</v>
      </c>
      <c r="F444" s="26" t="s">
        <v>317</v>
      </c>
      <c r="G444" s="26" t="s">
        <v>320</v>
      </c>
      <c r="H444" s="26" t="s">
        <v>319</v>
      </c>
      <c r="I444" s="26" t="s">
        <v>320</v>
      </c>
      <c r="J444" s="26" t="s">
        <v>320</v>
      </c>
      <c r="K444" s="26" t="s">
        <v>317</v>
      </c>
      <c r="L444" s="26" t="s">
        <v>317</v>
      </c>
      <c r="M444" s="26" t="s">
        <v>317</v>
      </c>
      <c r="N444" s="26" t="s">
        <v>317</v>
      </c>
      <c r="O444" s="26" t="s">
        <v>317</v>
      </c>
      <c r="P444" s="26" t="s">
        <v>319</v>
      </c>
      <c r="Q444" s="26" t="s">
        <v>320</v>
      </c>
      <c r="R444" s="26" t="s">
        <v>317</v>
      </c>
      <c r="S444" s="26" t="s">
        <v>320</v>
      </c>
      <c r="T444" s="26" t="s">
        <v>123</v>
      </c>
      <c r="U444" s="15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0.36</v>
      </c>
      <c r="E445" s="147" t="s">
        <v>109</v>
      </c>
      <c r="F445" s="22">
        <v>0.34</v>
      </c>
      <c r="G445" s="22">
        <v>0.35</v>
      </c>
      <c r="H445" s="22">
        <v>0.34</v>
      </c>
      <c r="I445" s="147">
        <v>0.28000000000000003</v>
      </c>
      <c r="J445" s="22">
        <v>0.32</v>
      </c>
      <c r="K445" s="22">
        <v>0.34300000000000003</v>
      </c>
      <c r="L445" s="22">
        <v>0.34699999999999998</v>
      </c>
      <c r="M445" s="22">
        <v>0.35599999999999998</v>
      </c>
      <c r="N445" s="22">
        <v>0.33200000000000002</v>
      </c>
      <c r="O445" s="22">
        <v>0.33400000000000002</v>
      </c>
      <c r="P445" s="22">
        <v>0.35160300670000005</v>
      </c>
      <c r="Q445" s="147">
        <v>0.28999999999999998</v>
      </c>
      <c r="R445" s="22">
        <v>0.32200000000000001</v>
      </c>
      <c r="S445" s="22">
        <v>0.33500000000000002</v>
      </c>
      <c r="T445" s="22">
        <v>0.36799999999999999</v>
      </c>
      <c r="U445" s="15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0.35</v>
      </c>
      <c r="E446" s="148" t="s">
        <v>109</v>
      </c>
      <c r="F446" s="11">
        <v>0.32</v>
      </c>
      <c r="G446" s="11">
        <v>0.33</v>
      </c>
      <c r="H446" s="11">
        <v>0.34</v>
      </c>
      <c r="I446" s="148">
        <v>0.28000000000000003</v>
      </c>
      <c r="J446" s="11">
        <v>0.35</v>
      </c>
      <c r="K446" s="11">
        <v>0.35799999999999998</v>
      </c>
      <c r="L446" s="11">
        <v>0.35499999999999998</v>
      </c>
      <c r="M446" s="11">
        <v>0.37</v>
      </c>
      <c r="N446" s="11">
        <v>0.318</v>
      </c>
      <c r="O446" s="11">
        <v>0.34200000000000003</v>
      </c>
      <c r="P446" s="11">
        <v>0.33071214660000003</v>
      </c>
      <c r="Q446" s="148">
        <v>0.28999999999999998</v>
      </c>
      <c r="R446" s="11">
        <v>0.31900000000000001</v>
      </c>
      <c r="S446" s="11">
        <v>0.33600000000000002</v>
      </c>
      <c r="T446" s="11">
        <v>0.33600000000000002</v>
      </c>
      <c r="U446" s="15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33</v>
      </c>
    </row>
    <row r="447" spans="1:65">
      <c r="A447" s="30"/>
      <c r="B447" s="19">
        <v>1</v>
      </c>
      <c r="C447" s="9">
        <v>3</v>
      </c>
      <c r="D447" s="11">
        <v>0.35</v>
      </c>
      <c r="E447" s="148" t="s">
        <v>109</v>
      </c>
      <c r="F447" s="11">
        <v>0.35</v>
      </c>
      <c r="G447" s="11">
        <v>0.35</v>
      </c>
      <c r="H447" s="11">
        <v>0.32</v>
      </c>
      <c r="I447" s="148">
        <v>0.28000000000000003</v>
      </c>
      <c r="J447" s="11">
        <v>0.33</v>
      </c>
      <c r="K447" s="11">
        <v>0.317</v>
      </c>
      <c r="L447" s="11">
        <v>0.34599999999999997</v>
      </c>
      <c r="M447" s="11">
        <v>0.36699999999999999</v>
      </c>
      <c r="N447" s="11">
        <v>0.32600000000000001</v>
      </c>
      <c r="O447" s="11">
        <v>0.34499999999999997</v>
      </c>
      <c r="P447" s="11">
        <v>0.33109283020000008</v>
      </c>
      <c r="Q447" s="148">
        <v>0.31</v>
      </c>
      <c r="R447" s="11">
        <v>0.32200000000000001</v>
      </c>
      <c r="S447" s="11">
        <v>0.33200000000000002</v>
      </c>
      <c r="T447" s="11">
        <v>0.35099999999999998</v>
      </c>
      <c r="U447" s="15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0.35</v>
      </c>
      <c r="E448" s="148" t="s">
        <v>109</v>
      </c>
      <c r="F448" s="11">
        <v>0.34</v>
      </c>
      <c r="G448" s="11">
        <v>0.33</v>
      </c>
      <c r="H448" s="11">
        <v>0.35</v>
      </c>
      <c r="I448" s="148">
        <v>0.28999999999999998</v>
      </c>
      <c r="J448" s="11">
        <v>0.33</v>
      </c>
      <c r="K448" s="11">
        <v>0.35599999999999998</v>
      </c>
      <c r="L448" s="11">
        <v>0.35799999999999998</v>
      </c>
      <c r="M448" s="149">
        <v>0.40200000000000002</v>
      </c>
      <c r="N448" s="11">
        <v>0.31900000000000001</v>
      </c>
      <c r="O448" s="11">
        <v>0.34499999999999997</v>
      </c>
      <c r="P448" s="11">
        <v>0.34196566030000003</v>
      </c>
      <c r="Q448" s="148">
        <v>0.3</v>
      </c>
      <c r="R448" s="11">
        <v>0.32900000000000001</v>
      </c>
      <c r="S448" s="11">
        <v>0.34399999999999997</v>
      </c>
      <c r="T448" s="11">
        <v>0.33300000000000002</v>
      </c>
      <c r="U448" s="15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0.34029758394047616</v>
      </c>
    </row>
    <row r="449" spans="1:65">
      <c r="A449" s="30"/>
      <c r="B449" s="19">
        <v>1</v>
      </c>
      <c r="C449" s="9">
        <v>5</v>
      </c>
      <c r="D449" s="11">
        <v>0.35</v>
      </c>
      <c r="E449" s="148" t="s">
        <v>109</v>
      </c>
      <c r="F449" s="11">
        <v>0.33</v>
      </c>
      <c r="G449" s="11">
        <v>0.34</v>
      </c>
      <c r="H449" s="11">
        <v>0.33</v>
      </c>
      <c r="I449" s="148">
        <v>0.28000000000000003</v>
      </c>
      <c r="J449" s="11">
        <v>0.33</v>
      </c>
      <c r="K449" s="11">
        <v>0.33900000000000002</v>
      </c>
      <c r="L449" s="11">
        <v>0.34200000000000003</v>
      </c>
      <c r="M449" s="11">
        <v>0.35199999999999998</v>
      </c>
      <c r="N449" s="11">
        <v>0.33300000000000002</v>
      </c>
      <c r="O449" s="149">
        <v>0.32200000000000001</v>
      </c>
      <c r="P449" s="11">
        <v>0.34188153120000003</v>
      </c>
      <c r="Q449" s="148">
        <v>0.28999999999999998</v>
      </c>
      <c r="R449" s="149">
        <v>0.34100000000000003</v>
      </c>
      <c r="S449" s="11">
        <v>0.32700000000000001</v>
      </c>
      <c r="T449" s="11">
        <v>0.35</v>
      </c>
      <c r="U449" s="15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88</v>
      </c>
    </row>
    <row r="450" spans="1:65">
      <c r="A450" s="30"/>
      <c r="B450" s="19">
        <v>1</v>
      </c>
      <c r="C450" s="9">
        <v>6</v>
      </c>
      <c r="D450" s="11">
        <v>0.34</v>
      </c>
      <c r="E450" s="148" t="s">
        <v>109</v>
      </c>
      <c r="F450" s="11">
        <v>0.33</v>
      </c>
      <c r="G450" s="11">
        <v>0.35</v>
      </c>
      <c r="H450" s="11">
        <v>0.34</v>
      </c>
      <c r="I450" s="148">
        <v>0.28000000000000003</v>
      </c>
      <c r="J450" s="11">
        <v>0.33</v>
      </c>
      <c r="K450" s="11">
        <v>0.34499999999999997</v>
      </c>
      <c r="L450" s="11">
        <v>0.35399999999999998</v>
      </c>
      <c r="M450" s="11">
        <v>0.36399999999999999</v>
      </c>
      <c r="N450" s="11">
        <v>0.32200000000000001</v>
      </c>
      <c r="O450" s="11">
        <v>0.34599999999999997</v>
      </c>
      <c r="P450" s="11">
        <v>0.34094187600000003</v>
      </c>
      <c r="Q450" s="148">
        <v>0.3</v>
      </c>
      <c r="R450" s="11">
        <v>0.316</v>
      </c>
      <c r="S450" s="11">
        <v>0.32500000000000001</v>
      </c>
      <c r="T450" s="11">
        <v>0.375</v>
      </c>
      <c r="U450" s="15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278</v>
      </c>
      <c r="C451" s="12"/>
      <c r="D451" s="23">
        <v>0.35000000000000003</v>
      </c>
      <c r="E451" s="23" t="s">
        <v>775</v>
      </c>
      <c r="F451" s="23">
        <v>0.33500000000000002</v>
      </c>
      <c r="G451" s="23">
        <v>0.34166666666666662</v>
      </c>
      <c r="H451" s="23">
        <v>0.33666666666666667</v>
      </c>
      <c r="I451" s="23">
        <v>0.28166666666666668</v>
      </c>
      <c r="J451" s="23">
        <v>0.33166666666666672</v>
      </c>
      <c r="K451" s="23">
        <v>0.34299999999999997</v>
      </c>
      <c r="L451" s="23">
        <v>0.35033333333333339</v>
      </c>
      <c r="M451" s="23">
        <v>0.36849999999999999</v>
      </c>
      <c r="N451" s="23">
        <v>0.32500000000000001</v>
      </c>
      <c r="O451" s="23">
        <v>0.33899999999999997</v>
      </c>
      <c r="P451" s="23">
        <v>0.33969950850000002</v>
      </c>
      <c r="Q451" s="23">
        <v>0.29666666666666669</v>
      </c>
      <c r="R451" s="23">
        <v>0.32483333333333336</v>
      </c>
      <c r="S451" s="23">
        <v>0.33316666666666667</v>
      </c>
      <c r="T451" s="23">
        <v>0.35216666666666668</v>
      </c>
      <c r="U451" s="15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279</v>
      </c>
      <c r="C452" s="29"/>
      <c r="D452" s="11">
        <v>0.35</v>
      </c>
      <c r="E452" s="11" t="s">
        <v>775</v>
      </c>
      <c r="F452" s="11">
        <v>0.33500000000000002</v>
      </c>
      <c r="G452" s="11">
        <v>0.34499999999999997</v>
      </c>
      <c r="H452" s="11">
        <v>0.34</v>
      </c>
      <c r="I452" s="11">
        <v>0.28000000000000003</v>
      </c>
      <c r="J452" s="11">
        <v>0.33</v>
      </c>
      <c r="K452" s="11">
        <v>0.34399999999999997</v>
      </c>
      <c r="L452" s="11">
        <v>0.35049999999999998</v>
      </c>
      <c r="M452" s="11">
        <v>0.36549999999999999</v>
      </c>
      <c r="N452" s="11">
        <v>0.32400000000000001</v>
      </c>
      <c r="O452" s="11">
        <v>0.34350000000000003</v>
      </c>
      <c r="P452" s="11">
        <v>0.34141170360000006</v>
      </c>
      <c r="Q452" s="11">
        <v>0.29499999999999998</v>
      </c>
      <c r="R452" s="11">
        <v>0.32200000000000001</v>
      </c>
      <c r="S452" s="11">
        <v>0.33350000000000002</v>
      </c>
      <c r="T452" s="11">
        <v>0.35049999999999998</v>
      </c>
      <c r="U452" s="15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280</v>
      </c>
      <c r="C453" s="29"/>
      <c r="D453" s="24">
        <v>6.3245553203367466E-3</v>
      </c>
      <c r="E453" s="24" t="s">
        <v>775</v>
      </c>
      <c r="F453" s="24">
        <v>1.048808848170151E-2</v>
      </c>
      <c r="G453" s="24">
        <v>9.8319208025017327E-3</v>
      </c>
      <c r="H453" s="24">
        <v>1.032795558988644E-2</v>
      </c>
      <c r="I453" s="24">
        <v>4.0824829046386115E-3</v>
      </c>
      <c r="J453" s="24">
        <v>9.8319208025017396E-3</v>
      </c>
      <c r="K453" s="24">
        <v>1.4764823060233391E-2</v>
      </c>
      <c r="L453" s="24">
        <v>6.2182527020592012E-3</v>
      </c>
      <c r="M453" s="24">
        <v>1.7751056306597662E-2</v>
      </c>
      <c r="N453" s="24">
        <v>6.4498061986388456E-3</v>
      </c>
      <c r="O453" s="24">
        <v>9.4233751915117833E-3</v>
      </c>
      <c r="P453" s="24">
        <v>7.8483246457786166E-3</v>
      </c>
      <c r="Q453" s="24">
        <v>8.1649658092772665E-3</v>
      </c>
      <c r="R453" s="24">
        <v>9.0203473695122643E-3</v>
      </c>
      <c r="S453" s="24">
        <v>6.8532230860133617E-3</v>
      </c>
      <c r="T453" s="24">
        <v>1.6773987798572716E-2</v>
      </c>
      <c r="U453" s="209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6"/>
    </row>
    <row r="454" spans="1:65">
      <c r="A454" s="30"/>
      <c r="B454" s="3" t="s">
        <v>87</v>
      </c>
      <c r="C454" s="29"/>
      <c r="D454" s="13">
        <v>1.8070158058104989E-2</v>
      </c>
      <c r="E454" s="13" t="s">
        <v>775</v>
      </c>
      <c r="F454" s="13">
        <v>3.1307726811049284E-2</v>
      </c>
      <c r="G454" s="13">
        <v>2.8776353568297757E-2</v>
      </c>
      <c r="H454" s="13">
        <v>3.0677095811543879E-2</v>
      </c>
      <c r="I454" s="13">
        <v>1.4494022146645958E-2</v>
      </c>
      <c r="J454" s="13">
        <v>2.9643982319100717E-2</v>
      </c>
      <c r="K454" s="13">
        <v>4.3046131370942833E-2</v>
      </c>
      <c r="L454" s="13">
        <v>1.7749531975430638E-2</v>
      </c>
      <c r="M454" s="13">
        <v>4.8171116164444132E-2</v>
      </c>
      <c r="N454" s="13">
        <v>1.9845557534273372E-2</v>
      </c>
      <c r="O454" s="13">
        <v>2.7797566936612932E-2</v>
      </c>
      <c r="P454" s="13">
        <v>2.3103726821490575E-2</v>
      </c>
      <c r="Q454" s="13">
        <v>2.7522356660485164E-2</v>
      </c>
      <c r="R454" s="13">
        <v>2.7769155575717588E-2</v>
      </c>
      <c r="S454" s="13">
        <v>2.0569954235157662E-2</v>
      </c>
      <c r="T454" s="13">
        <v>4.7630821955246705E-2</v>
      </c>
      <c r="U454" s="15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281</v>
      </c>
      <c r="C455" s="29"/>
      <c r="D455" s="13">
        <v>2.8511563165317666E-2</v>
      </c>
      <c r="E455" s="13" t="s">
        <v>775</v>
      </c>
      <c r="F455" s="13">
        <v>-1.5567503827481732E-2</v>
      </c>
      <c r="G455" s="13">
        <v>4.023192613762161E-3</v>
      </c>
      <c r="H455" s="13">
        <v>-1.0669829717170676E-2</v>
      </c>
      <c r="I455" s="13">
        <v>-0.17229307535743488</v>
      </c>
      <c r="J455" s="13">
        <v>-2.5362852048103623E-2</v>
      </c>
      <c r="K455" s="13">
        <v>7.9413319020111839E-3</v>
      </c>
      <c r="L455" s="13">
        <v>2.9491097987379922E-2</v>
      </c>
      <c r="M455" s="13">
        <v>8.2875745789769972E-2</v>
      </c>
      <c r="N455" s="13">
        <v>-4.4953548489347961E-2</v>
      </c>
      <c r="O455" s="13">
        <v>-3.8130859627353297E-3</v>
      </c>
      <c r="P455" s="13">
        <v>-1.7575071604997161E-3</v>
      </c>
      <c r="Q455" s="13">
        <v>-0.12821400836463548</v>
      </c>
      <c r="R455" s="13">
        <v>-4.5443315900378978E-2</v>
      </c>
      <c r="S455" s="13">
        <v>-2.0954945348823917E-2</v>
      </c>
      <c r="T455" s="13">
        <v>3.4878539508721884E-2</v>
      </c>
      <c r="U455" s="15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282</v>
      </c>
      <c r="C456" s="47"/>
      <c r="D456" s="45">
        <v>0.67</v>
      </c>
      <c r="E456" s="45">
        <v>132.47</v>
      </c>
      <c r="F456" s="45">
        <v>0.25</v>
      </c>
      <c r="G456" s="45">
        <v>0.16</v>
      </c>
      <c r="H456" s="45">
        <v>0.14000000000000001</v>
      </c>
      <c r="I456" s="45">
        <v>3.51</v>
      </c>
      <c r="J456" s="45">
        <v>0.45</v>
      </c>
      <c r="K456" s="45">
        <v>0.25</v>
      </c>
      <c r="L456" s="45">
        <v>0.69</v>
      </c>
      <c r="M456" s="45">
        <v>1.81</v>
      </c>
      <c r="N456" s="45">
        <v>0.86</v>
      </c>
      <c r="O456" s="45">
        <v>0</v>
      </c>
      <c r="P456" s="45">
        <v>0.04</v>
      </c>
      <c r="Q456" s="45">
        <v>2.6</v>
      </c>
      <c r="R456" s="45">
        <v>0.87</v>
      </c>
      <c r="S456" s="45">
        <v>0.36</v>
      </c>
      <c r="T456" s="45">
        <v>0.81</v>
      </c>
      <c r="U456" s="15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5"/>
    </row>
    <row r="458" spans="1:65" ht="15">
      <c r="B458" s="8" t="s">
        <v>596</v>
      </c>
      <c r="BM458" s="28" t="s">
        <v>67</v>
      </c>
    </row>
    <row r="459" spans="1:65" ht="15">
      <c r="A459" s="25" t="s">
        <v>54</v>
      </c>
      <c r="B459" s="18" t="s">
        <v>116</v>
      </c>
      <c r="C459" s="15" t="s">
        <v>117</v>
      </c>
      <c r="D459" s="16" t="s">
        <v>243</v>
      </c>
      <c r="E459" s="17" t="s">
        <v>243</v>
      </c>
      <c r="F459" s="17" t="s">
        <v>243</v>
      </c>
      <c r="G459" s="17" t="s">
        <v>243</v>
      </c>
      <c r="H459" s="17" t="s">
        <v>243</v>
      </c>
      <c r="I459" s="17" t="s">
        <v>243</v>
      </c>
      <c r="J459" s="17" t="s">
        <v>243</v>
      </c>
      <c r="K459" s="17" t="s">
        <v>243</v>
      </c>
      <c r="L459" s="17" t="s">
        <v>243</v>
      </c>
      <c r="M459" s="17" t="s">
        <v>243</v>
      </c>
      <c r="N459" s="17" t="s">
        <v>243</v>
      </c>
      <c r="O459" s="17" t="s">
        <v>243</v>
      </c>
      <c r="P459" s="17" t="s">
        <v>243</v>
      </c>
      <c r="Q459" s="17" t="s">
        <v>243</v>
      </c>
      <c r="R459" s="17" t="s">
        <v>243</v>
      </c>
      <c r="S459" s="17" t="s">
        <v>243</v>
      </c>
      <c r="T459" s="17" t="s">
        <v>243</v>
      </c>
      <c r="U459" s="17" t="s">
        <v>243</v>
      </c>
      <c r="V459" s="17" t="s">
        <v>243</v>
      </c>
      <c r="W459" s="17" t="s">
        <v>243</v>
      </c>
      <c r="X459" s="17" t="s">
        <v>243</v>
      </c>
      <c r="Y459" s="17" t="s">
        <v>243</v>
      </c>
      <c r="Z459" s="17" t="s">
        <v>243</v>
      </c>
      <c r="AA459" s="17" t="s">
        <v>243</v>
      </c>
      <c r="AB459" s="15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244</v>
      </c>
      <c r="C460" s="9" t="s">
        <v>244</v>
      </c>
      <c r="D460" s="151" t="s">
        <v>246</v>
      </c>
      <c r="E460" s="152" t="s">
        <v>247</v>
      </c>
      <c r="F460" s="152" t="s">
        <v>248</v>
      </c>
      <c r="G460" s="152" t="s">
        <v>249</v>
      </c>
      <c r="H460" s="152" t="s">
        <v>250</v>
      </c>
      <c r="I460" s="152" t="s">
        <v>251</v>
      </c>
      <c r="J460" s="152" t="s">
        <v>252</v>
      </c>
      <c r="K460" s="152" t="s">
        <v>253</v>
      </c>
      <c r="L460" s="152" t="s">
        <v>254</v>
      </c>
      <c r="M460" s="152" t="s">
        <v>256</v>
      </c>
      <c r="N460" s="152" t="s">
        <v>257</v>
      </c>
      <c r="O460" s="152" t="s">
        <v>259</v>
      </c>
      <c r="P460" s="152" t="s">
        <v>260</v>
      </c>
      <c r="Q460" s="152" t="s">
        <v>261</v>
      </c>
      <c r="R460" s="152" t="s">
        <v>262</v>
      </c>
      <c r="S460" s="152" t="s">
        <v>263</v>
      </c>
      <c r="T460" s="152" t="s">
        <v>264</v>
      </c>
      <c r="U460" s="152" t="s">
        <v>265</v>
      </c>
      <c r="V460" s="152" t="s">
        <v>266</v>
      </c>
      <c r="W460" s="152" t="s">
        <v>267</v>
      </c>
      <c r="X460" s="152" t="s">
        <v>268</v>
      </c>
      <c r="Y460" s="152" t="s">
        <v>269</v>
      </c>
      <c r="Z460" s="152" t="s">
        <v>270</v>
      </c>
      <c r="AA460" s="152" t="s">
        <v>272</v>
      </c>
      <c r="AB460" s="15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285</v>
      </c>
      <c r="E461" s="11" t="s">
        <v>316</v>
      </c>
      <c r="F461" s="11" t="s">
        <v>285</v>
      </c>
      <c r="G461" s="11" t="s">
        <v>316</v>
      </c>
      <c r="H461" s="11" t="s">
        <v>316</v>
      </c>
      <c r="I461" s="11" t="s">
        <v>287</v>
      </c>
      <c r="J461" s="11" t="s">
        <v>316</v>
      </c>
      <c r="K461" s="11" t="s">
        <v>287</v>
      </c>
      <c r="L461" s="11" t="s">
        <v>316</v>
      </c>
      <c r="M461" s="11" t="s">
        <v>287</v>
      </c>
      <c r="N461" s="11" t="s">
        <v>287</v>
      </c>
      <c r="O461" s="11" t="s">
        <v>285</v>
      </c>
      <c r="P461" s="11" t="s">
        <v>285</v>
      </c>
      <c r="Q461" s="11" t="s">
        <v>316</v>
      </c>
      <c r="R461" s="11" t="s">
        <v>285</v>
      </c>
      <c r="S461" s="11" t="s">
        <v>285</v>
      </c>
      <c r="T461" s="11" t="s">
        <v>287</v>
      </c>
      <c r="U461" s="11" t="s">
        <v>287</v>
      </c>
      <c r="V461" s="11" t="s">
        <v>287</v>
      </c>
      <c r="W461" s="11" t="s">
        <v>316</v>
      </c>
      <c r="X461" s="11" t="s">
        <v>285</v>
      </c>
      <c r="Y461" s="11" t="s">
        <v>287</v>
      </c>
      <c r="Z461" s="11" t="s">
        <v>287</v>
      </c>
      <c r="AA461" s="11" t="s">
        <v>316</v>
      </c>
      <c r="AB461" s="15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317</v>
      </c>
      <c r="E462" s="26" t="s">
        <v>123</v>
      </c>
      <c r="F462" s="26" t="s">
        <v>318</v>
      </c>
      <c r="G462" s="26" t="s">
        <v>317</v>
      </c>
      <c r="H462" s="26" t="s">
        <v>319</v>
      </c>
      <c r="I462" s="26" t="s">
        <v>317</v>
      </c>
      <c r="J462" s="26" t="s">
        <v>320</v>
      </c>
      <c r="K462" s="26" t="s">
        <v>319</v>
      </c>
      <c r="L462" s="26" t="s">
        <v>317</v>
      </c>
      <c r="M462" s="26" t="s">
        <v>320</v>
      </c>
      <c r="N462" s="26" t="s">
        <v>320</v>
      </c>
      <c r="O462" s="26" t="s">
        <v>317</v>
      </c>
      <c r="P462" s="26" t="s">
        <v>317</v>
      </c>
      <c r="Q462" s="26" t="s">
        <v>319</v>
      </c>
      <c r="R462" s="26" t="s">
        <v>317</v>
      </c>
      <c r="S462" s="26" t="s">
        <v>317</v>
      </c>
      <c r="T462" s="26" t="s">
        <v>319</v>
      </c>
      <c r="U462" s="26" t="s">
        <v>288</v>
      </c>
      <c r="V462" s="26" t="s">
        <v>318</v>
      </c>
      <c r="W462" s="26" t="s">
        <v>320</v>
      </c>
      <c r="X462" s="26" t="s">
        <v>288</v>
      </c>
      <c r="Y462" s="26" t="s">
        <v>320</v>
      </c>
      <c r="Z462" s="26" t="s">
        <v>317</v>
      </c>
      <c r="AA462" s="26" t="s">
        <v>321</v>
      </c>
      <c r="AB462" s="15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33">
        <v>0.34</v>
      </c>
      <c r="E463" s="233">
        <v>0.37909999999999999</v>
      </c>
      <c r="F463" s="233">
        <v>0.3589084293879638</v>
      </c>
      <c r="G463" s="233">
        <v>0.40666666666666662</v>
      </c>
      <c r="H463" s="233">
        <v>0.39</v>
      </c>
      <c r="I463" s="237">
        <v>0.3</v>
      </c>
      <c r="J463" s="233">
        <v>0.39</v>
      </c>
      <c r="K463" s="237">
        <v>0.439</v>
      </c>
      <c r="L463" s="237">
        <v>0.45628679999999994</v>
      </c>
      <c r="M463" s="233">
        <v>0.40999999999999992</v>
      </c>
      <c r="N463" s="233">
        <v>0.35</v>
      </c>
      <c r="O463" s="233">
        <v>0.32</v>
      </c>
      <c r="P463" s="233">
        <v>0.36</v>
      </c>
      <c r="Q463" s="233">
        <v>0.38</v>
      </c>
      <c r="R463" s="233">
        <v>0.36</v>
      </c>
      <c r="S463" s="233">
        <v>0.36</v>
      </c>
      <c r="T463" s="237">
        <v>0.45620935134180801</v>
      </c>
      <c r="U463" s="237">
        <v>0.29258856999999999</v>
      </c>
      <c r="V463" s="233">
        <v>0.33</v>
      </c>
      <c r="W463" s="233">
        <v>0.38</v>
      </c>
      <c r="X463" s="233">
        <v>0.36</v>
      </c>
      <c r="Y463" s="233">
        <v>0.36</v>
      </c>
      <c r="Z463" s="233">
        <v>0.38</v>
      </c>
      <c r="AA463" s="233">
        <v>0.34799999999999998</v>
      </c>
      <c r="AB463" s="209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34">
        <v>1</v>
      </c>
    </row>
    <row r="464" spans="1:65">
      <c r="A464" s="30"/>
      <c r="B464" s="19">
        <v>1</v>
      </c>
      <c r="C464" s="9">
        <v>2</v>
      </c>
      <c r="D464" s="24">
        <v>0.33</v>
      </c>
      <c r="E464" s="24">
        <v>0.36579999999999996</v>
      </c>
      <c r="F464" s="24">
        <v>0.34718816561235843</v>
      </c>
      <c r="G464" s="24">
        <v>0.4</v>
      </c>
      <c r="H464" s="24">
        <v>0.39</v>
      </c>
      <c r="I464" s="238">
        <v>0.28000000000000003</v>
      </c>
      <c r="J464" s="24">
        <v>0.4</v>
      </c>
      <c r="K464" s="238">
        <v>0.436</v>
      </c>
      <c r="L464" s="238">
        <v>0.45125600000000005</v>
      </c>
      <c r="M464" s="24">
        <v>0.4</v>
      </c>
      <c r="N464" s="24">
        <v>0.34</v>
      </c>
      <c r="O464" s="24">
        <v>0.36</v>
      </c>
      <c r="P464" s="24">
        <v>0.35</v>
      </c>
      <c r="Q464" s="24">
        <v>0.38</v>
      </c>
      <c r="R464" s="24">
        <v>0.36</v>
      </c>
      <c r="S464" s="24">
        <v>0.36</v>
      </c>
      <c r="T464" s="238">
        <v>0.456084683464685</v>
      </c>
      <c r="U464" s="238">
        <v>0.28869564999999997</v>
      </c>
      <c r="V464" s="24">
        <v>0.36</v>
      </c>
      <c r="W464" s="24">
        <v>0.38</v>
      </c>
      <c r="X464" s="24">
        <v>0.37</v>
      </c>
      <c r="Y464" s="24">
        <v>0.36</v>
      </c>
      <c r="Z464" s="24">
        <v>0.37</v>
      </c>
      <c r="AA464" s="24">
        <v>0.36399999999999999</v>
      </c>
      <c r="AB464" s="209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34" t="e">
        <v>#N/A</v>
      </c>
    </row>
    <row r="465" spans="1:65">
      <c r="A465" s="30"/>
      <c r="B465" s="19">
        <v>1</v>
      </c>
      <c r="C465" s="9">
        <v>3</v>
      </c>
      <c r="D465" s="24">
        <v>0.35</v>
      </c>
      <c r="E465" s="24">
        <v>0.37140000000000001</v>
      </c>
      <c r="F465" s="24">
        <v>0.34981669813811683</v>
      </c>
      <c r="G465" s="24">
        <v>0.39333333333333331</v>
      </c>
      <c r="H465" s="24">
        <v>0.39</v>
      </c>
      <c r="I465" s="238">
        <v>0.28999999999999998</v>
      </c>
      <c r="J465" s="24">
        <v>0.4</v>
      </c>
      <c r="K465" s="238">
        <v>0.437</v>
      </c>
      <c r="L465" s="238">
        <v>0.45449780000000001</v>
      </c>
      <c r="M465" s="24">
        <v>0.40999999999999992</v>
      </c>
      <c r="N465" s="24">
        <v>0.35</v>
      </c>
      <c r="O465" s="24">
        <v>0.37</v>
      </c>
      <c r="P465" s="24">
        <v>0.35</v>
      </c>
      <c r="Q465" s="24">
        <v>0.38</v>
      </c>
      <c r="R465" s="24">
        <v>0.35</v>
      </c>
      <c r="S465" s="24">
        <v>0.35</v>
      </c>
      <c r="T465" s="238">
        <v>0.44679193059248279</v>
      </c>
      <c r="U465" s="238">
        <v>0.28127465000000001</v>
      </c>
      <c r="V465" s="24">
        <v>0.36</v>
      </c>
      <c r="W465" s="24">
        <v>0.38</v>
      </c>
      <c r="X465" s="24">
        <v>0.36</v>
      </c>
      <c r="Y465" s="24">
        <v>0.37</v>
      </c>
      <c r="Z465" s="24">
        <v>0.38</v>
      </c>
      <c r="AA465" s="24">
        <v>0.34599999999999997</v>
      </c>
      <c r="AB465" s="209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34">
        <v>16</v>
      </c>
    </row>
    <row r="466" spans="1:65">
      <c r="A466" s="30"/>
      <c r="B466" s="19">
        <v>1</v>
      </c>
      <c r="C466" s="9">
        <v>4</v>
      </c>
      <c r="D466" s="24">
        <v>0.33</v>
      </c>
      <c r="E466" s="24">
        <v>0.37609999999999999</v>
      </c>
      <c r="F466" s="24">
        <v>0.35179647226830796</v>
      </c>
      <c r="G466" s="24">
        <v>0.4</v>
      </c>
      <c r="H466" s="24">
        <v>0.39</v>
      </c>
      <c r="I466" s="238">
        <v>0.28999999999999998</v>
      </c>
      <c r="J466" s="24">
        <v>0.39</v>
      </c>
      <c r="K466" s="238">
        <v>0.44400000000000006</v>
      </c>
      <c r="L466" s="238">
        <v>0.45759640000000001</v>
      </c>
      <c r="M466" s="24">
        <v>0.4</v>
      </c>
      <c r="N466" s="24">
        <v>0.35</v>
      </c>
      <c r="O466" s="24">
        <v>0.36</v>
      </c>
      <c r="P466" s="24">
        <v>0.36</v>
      </c>
      <c r="Q466" s="24">
        <v>0.38</v>
      </c>
      <c r="R466" s="24">
        <v>0.35</v>
      </c>
      <c r="S466" s="24">
        <v>0.35</v>
      </c>
      <c r="T466" s="238">
        <v>0.45589110236260411</v>
      </c>
      <c r="U466" s="238">
        <v>0.27967367999999998</v>
      </c>
      <c r="V466" s="24">
        <v>0.35</v>
      </c>
      <c r="W466" s="24">
        <v>0.39</v>
      </c>
      <c r="X466" s="24">
        <v>0.36</v>
      </c>
      <c r="Y466" s="24">
        <v>0.35</v>
      </c>
      <c r="Z466" s="24">
        <v>0.39</v>
      </c>
      <c r="AA466" s="24">
        <v>0.34599999999999997</v>
      </c>
      <c r="AB466" s="209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34">
        <v>0.36751494793024209</v>
      </c>
    </row>
    <row r="467" spans="1:65">
      <c r="A467" s="30"/>
      <c r="B467" s="19">
        <v>1</v>
      </c>
      <c r="C467" s="9">
        <v>5</v>
      </c>
      <c r="D467" s="24">
        <v>0.33</v>
      </c>
      <c r="E467" s="24">
        <v>0.38109999999999999</v>
      </c>
      <c r="F467" s="24">
        <v>0.3572677372853208</v>
      </c>
      <c r="G467" s="24">
        <v>0.4</v>
      </c>
      <c r="H467" s="24">
        <v>0.39</v>
      </c>
      <c r="I467" s="238">
        <v>0.27</v>
      </c>
      <c r="J467" s="24">
        <v>0.39</v>
      </c>
      <c r="K467" s="238">
        <v>0.439</v>
      </c>
      <c r="L467" s="238">
        <v>0.4546848</v>
      </c>
      <c r="M467" s="24">
        <v>0.42</v>
      </c>
      <c r="N467" s="24">
        <v>0.35</v>
      </c>
      <c r="O467" s="24">
        <v>0.36</v>
      </c>
      <c r="P467" s="24">
        <v>0.36</v>
      </c>
      <c r="Q467" s="24">
        <v>0.38</v>
      </c>
      <c r="R467" s="24">
        <v>0.36</v>
      </c>
      <c r="S467" s="24">
        <v>0.34</v>
      </c>
      <c r="T467" s="238">
        <v>0.44775319535694991</v>
      </c>
      <c r="U467" s="238">
        <v>0.28140191000000003</v>
      </c>
      <c r="V467" s="24">
        <v>0.34</v>
      </c>
      <c r="W467" s="24">
        <v>0.38</v>
      </c>
      <c r="X467" s="24">
        <v>0.37</v>
      </c>
      <c r="Y467" s="24">
        <v>0.37</v>
      </c>
      <c r="Z467" s="24">
        <v>0.39</v>
      </c>
      <c r="AA467" s="24">
        <v>0.36</v>
      </c>
      <c r="AB467" s="209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34">
        <v>89</v>
      </c>
    </row>
    <row r="468" spans="1:65">
      <c r="A468" s="30"/>
      <c r="B468" s="19">
        <v>1</v>
      </c>
      <c r="C468" s="9">
        <v>6</v>
      </c>
      <c r="D468" s="24">
        <v>0.32</v>
      </c>
      <c r="E468" s="24">
        <v>0.3775</v>
      </c>
      <c r="F468" s="24">
        <v>0.35072656135552566</v>
      </c>
      <c r="G468" s="24">
        <v>0.4</v>
      </c>
      <c r="H468" s="24">
        <v>0.39</v>
      </c>
      <c r="I468" s="238">
        <v>0.28000000000000003</v>
      </c>
      <c r="J468" s="24">
        <v>0.39</v>
      </c>
      <c r="K468" s="238">
        <v>0.42700000000000005</v>
      </c>
      <c r="L468" s="238">
        <v>0.45860220000000013</v>
      </c>
      <c r="M468" s="24">
        <v>0.40999999999999992</v>
      </c>
      <c r="N468" s="24">
        <v>0.35</v>
      </c>
      <c r="O468" s="24">
        <v>0.33</v>
      </c>
      <c r="P468" s="24">
        <v>0.35</v>
      </c>
      <c r="Q468" s="24">
        <v>0.39</v>
      </c>
      <c r="R468" s="24">
        <v>0.35</v>
      </c>
      <c r="S468" s="24">
        <v>0.36</v>
      </c>
      <c r="T468" s="238">
        <v>0.44761554702140804</v>
      </c>
      <c r="U468" s="238">
        <v>0.28546493999999994</v>
      </c>
      <c r="V468" s="24">
        <v>0.34</v>
      </c>
      <c r="W468" s="24">
        <v>0.38</v>
      </c>
      <c r="X468" s="24">
        <v>0.36</v>
      </c>
      <c r="Y468" s="24">
        <v>0.35</v>
      </c>
      <c r="Z468" s="24">
        <v>0.38</v>
      </c>
      <c r="AA468" s="24">
        <v>0.35599999999999998</v>
      </c>
      <c r="AB468" s="209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30"/>
      <c r="B469" s="20" t="s">
        <v>278</v>
      </c>
      <c r="C469" s="12"/>
      <c r="D469" s="236">
        <v>0.33333333333333331</v>
      </c>
      <c r="E469" s="236">
        <v>0.37516666666666665</v>
      </c>
      <c r="F469" s="236">
        <v>0.35261734400793227</v>
      </c>
      <c r="G469" s="236">
        <v>0.39999999999999997</v>
      </c>
      <c r="H469" s="236">
        <v>0.39000000000000007</v>
      </c>
      <c r="I469" s="236">
        <v>0.28500000000000003</v>
      </c>
      <c r="J469" s="236">
        <v>0.39333333333333337</v>
      </c>
      <c r="K469" s="236">
        <v>0.43700000000000006</v>
      </c>
      <c r="L469" s="236">
        <v>0.45548733333333336</v>
      </c>
      <c r="M469" s="236">
        <v>0.40833333333333321</v>
      </c>
      <c r="N469" s="236">
        <v>0.34833333333333338</v>
      </c>
      <c r="O469" s="236">
        <v>0.34999999999999992</v>
      </c>
      <c r="P469" s="236">
        <v>0.35499999999999998</v>
      </c>
      <c r="Q469" s="236">
        <v>0.38166666666666665</v>
      </c>
      <c r="R469" s="236">
        <v>0.35499999999999998</v>
      </c>
      <c r="S469" s="236">
        <v>0.35333333333333333</v>
      </c>
      <c r="T469" s="236">
        <v>0.45172430168998962</v>
      </c>
      <c r="U469" s="236">
        <v>0.28484989999999999</v>
      </c>
      <c r="V469" s="236">
        <v>0.34666666666666668</v>
      </c>
      <c r="W469" s="236">
        <v>0.38166666666666665</v>
      </c>
      <c r="X469" s="236">
        <v>0.36333333333333329</v>
      </c>
      <c r="Y469" s="236">
        <v>0.36000000000000004</v>
      </c>
      <c r="Z469" s="236">
        <v>0.38166666666666665</v>
      </c>
      <c r="AA469" s="236">
        <v>0.35333333333333328</v>
      </c>
      <c r="AB469" s="209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3" t="s">
        <v>279</v>
      </c>
      <c r="C470" s="29"/>
      <c r="D470" s="24">
        <v>0.33</v>
      </c>
      <c r="E470" s="24">
        <v>0.37680000000000002</v>
      </c>
      <c r="F470" s="24">
        <v>0.35126151681191681</v>
      </c>
      <c r="G470" s="24">
        <v>0.4</v>
      </c>
      <c r="H470" s="24">
        <v>0.39</v>
      </c>
      <c r="I470" s="24">
        <v>0.28500000000000003</v>
      </c>
      <c r="J470" s="24">
        <v>0.39</v>
      </c>
      <c r="K470" s="24">
        <v>0.438</v>
      </c>
      <c r="L470" s="24">
        <v>0.45548579999999994</v>
      </c>
      <c r="M470" s="24">
        <v>0.40999999999999992</v>
      </c>
      <c r="N470" s="24">
        <v>0.35</v>
      </c>
      <c r="O470" s="24">
        <v>0.36</v>
      </c>
      <c r="P470" s="24">
        <v>0.35499999999999998</v>
      </c>
      <c r="Q470" s="24">
        <v>0.38</v>
      </c>
      <c r="R470" s="24">
        <v>0.35499999999999998</v>
      </c>
      <c r="S470" s="24">
        <v>0.35499999999999998</v>
      </c>
      <c r="T470" s="24">
        <v>0.45182214885977701</v>
      </c>
      <c r="U470" s="24">
        <v>0.28343342500000002</v>
      </c>
      <c r="V470" s="24">
        <v>0.34499999999999997</v>
      </c>
      <c r="W470" s="24">
        <v>0.38</v>
      </c>
      <c r="X470" s="24">
        <v>0.36</v>
      </c>
      <c r="Y470" s="24">
        <v>0.36</v>
      </c>
      <c r="Z470" s="24">
        <v>0.38</v>
      </c>
      <c r="AA470" s="24">
        <v>0.35199999999999998</v>
      </c>
      <c r="AB470" s="209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280</v>
      </c>
      <c r="C471" s="29"/>
      <c r="D471" s="24">
        <v>1.0327955589886436E-2</v>
      </c>
      <c r="E471" s="24">
        <v>5.6376117875095643E-3</v>
      </c>
      <c r="F471" s="24">
        <v>4.5337048356473859E-3</v>
      </c>
      <c r="G471" s="24">
        <v>4.2163702135578317E-3</v>
      </c>
      <c r="H471" s="24">
        <v>6.0809419444881171E-17</v>
      </c>
      <c r="I471" s="24">
        <v>1.0488088481701498E-2</v>
      </c>
      <c r="J471" s="24">
        <v>5.1639777949432277E-3</v>
      </c>
      <c r="K471" s="24">
        <v>5.6213877290220773E-3</v>
      </c>
      <c r="L471" s="24">
        <v>2.6198137816773799E-3</v>
      </c>
      <c r="M471" s="24">
        <v>7.5277265270907853E-3</v>
      </c>
      <c r="N471" s="24">
        <v>4.0824829046386107E-3</v>
      </c>
      <c r="O471" s="24">
        <v>1.999999999999999E-2</v>
      </c>
      <c r="P471" s="24">
        <v>5.4772255750516656E-3</v>
      </c>
      <c r="Q471" s="24">
        <v>4.0824829046386332E-3</v>
      </c>
      <c r="R471" s="24">
        <v>5.4772255750516656E-3</v>
      </c>
      <c r="S471" s="24">
        <v>8.1649658092772491E-3</v>
      </c>
      <c r="T471" s="24">
        <v>4.7638359023814457E-3</v>
      </c>
      <c r="U471" s="24">
        <v>5.0302958506234889E-3</v>
      </c>
      <c r="V471" s="24">
        <v>1.2110601416389951E-2</v>
      </c>
      <c r="W471" s="24">
        <v>4.0824829046386332E-3</v>
      </c>
      <c r="X471" s="24">
        <v>5.1639777949432268E-3</v>
      </c>
      <c r="Y471" s="24">
        <v>8.9442719099991665E-3</v>
      </c>
      <c r="Z471" s="24">
        <v>7.5277265270908165E-3</v>
      </c>
      <c r="AA471" s="24">
        <v>7.7631608682718128E-3</v>
      </c>
      <c r="AB471" s="209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6"/>
    </row>
    <row r="472" spans="1:65">
      <c r="A472" s="30"/>
      <c r="B472" s="3" t="s">
        <v>87</v>
      </c>
      <c r="C472" s="29"/>
      <c r="D472" s="13">
        <v>3.0983866769659311E-2</v>
      </c>
      <c r="E472" s="13">
        <v>1.5026952787675428E-2</v>
      </c>
      <c r="F472" s="13">
        <v>1.2857293926941377E-2</v>
      </c>
      <c r="G472" s="13">
        <v>1.0540925533894581E-2</v>
      </c>
      <c r="H472" s="13">
        <v>1.5592158832020811E-16</v>
      </c>
      <c r="I472" s="13">
        <v>3.6800310462110512E-2</v>
      </c>
      <c r="J472" s="13">
        <v>1.3128757105787866E-2</v>
      </c>
      <c r="K472" s="13">
        <v>1.2863587480599717E-2</v>
      </c>
      <c r="L472" s="13">
        <v>5.7516720882338033E-3</v>
      </c>
      <c r="M472" s="13">
        <v>1.8435248637773356E-2</v>
      </c>
      <c r="N472" s="13">
        <v>1.1720046616187398E-2</v>
      </c>
      <c r="O472" s="13">
        <v>5.7142857142857127E-2</v>
      </c>
      <c r="P472" s="13">
        <v>1.5428804436765257E-2</v>
      </c>
      <c r="Q472" s="13">
        <v>1.0696461758878515E-2</v>
      </c>
      <c r="R472" s="13">
        <v>1.5428804436765257E-2</v>
      </c>
      <c r="S472" s="13">
        <v>2.3108393799841271E-2</v>
      </c>
      <c r="T472" s="13">
        <v>1.0545892449352397E-2</v>
      </c>
      <c r="U472" s="13">
        <v>1.7659461529119333E-2</v>
      </c>
      <c r="V472" s="13">
        <v>3.4934427162663317E-2</v>
      </c>
      <c r="W472" s="13">
        <v>1.0696461758878515E-2</v>
      </c>
      <c r="X472" s="13">
        <v>1.4212782921862094E-2</v>
      </c>
      <c r="Y472" s="13">
        <v>2.484519974999768E-2</v>
      </c>
      <c r="Z472" s="13">
        <v>1.9723300944342752E-2</v>
      </c>
      <c r="AA472" s="13">
        <v>2.1971210004542871E-2</v>
      </c>
      <c r="AB472" s="15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281</v>
      </c>
      <c r="C473" s="29"/>
      <c r="D473" s="13">
        <v>-9.3007413139007289E-2</v>
      </c>
      <c r="E473" s="13">
        <v>2.0820156512047383E-2</v>
      </c>
      <c r="F473" s="13">
        <v>-4.0536048958578763E-2</v>
      </c>
      <c r="G473" s="13">
        <v>8.8391104233191298E-2</v>
      </c>
      <c r="H473" s="13">
        <v>6.1181326627361754E-2</v>
      </c>
      <c r="I473" s="13">
        <v>-0.22452133823385112</v>
      </c>
      <c r="J473" s="13">
        <v>7.0251252495971528E-2</v>
      </c>
      <c r="K473" s="13">
        <v>0.18906728137476159</v>
      </c>
      <c r="L473" s="13">
        <v>0.23937090422724605</v>
      </c>
      <c r="M473" s="13">
        <v>0.11106591890471584</v>
      </c>
      <c r="N473" s="13">
        <v>-5.2192746730262418E-2</v>
      </c>
      <c r="O473" s="13">
        <v>-4.7657783795957753E-2</v>
      </c>
      <c r="P473" s="13">
        <v>-3.4052894993042759E-2</v>
      </c>
      <c r="Q473" s="13">
        <v>3.8506511955836764E-2</v>
      </c>
      <c r="R473" s="13">
        <v>-3.4052894993042759E-2</v>
      </c>
      <c r="S473" s="13">
        <v>-3.8587857927347646E-2</v>
      </c>
      <c r="T473" s="13">
        <v>0.22913177881333757</v>
      </c>
      <c r="U473" s="13">
        <v>-0.22492975699571471</v>
      </c>
      <c r="V473" s="13">
        <v>-5.6727709664567527E-2</v>
      </c>
      <c r="W473" s="13">
        <v>3.8506511955836764E-2</v>
      </c>
      <c r="X473" s="13">
        <v>-1.1378080321517992E-2</v>
      </c>
      <c r="Y473" s="13">
        <v>-2.0448006190127654E-2</v>
      </c>
      <c r="Z473" s="13">
        <v>3.8506511955836764E-2</v>
      </c>
      <c r="AA473" s="13">
        <v>-3.8587857927347757E-2</v>
      </c>
      <c r="AB473" s="15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282</v>
      </c>
      <c r="C474" s="47"/>
      <c r="D474" s="45">
        <v>0.96</v>
      </c>
      <c r="E474" s="45">
        <v>0.46</v>
      </c>
      <c r="F474" s="45">
        <v>0.31</v>
      </c>
      <c r="G474" s="45">
        <v>1.29</v>
      </c>
      <c r="H474" s="45">
        <v>0.96</v>
      </c>
      <c r="I474" s="45">
        <v>2.58</v>
      </c>
      <c r="J474" s="45">
        <v>1.07</v>
      </c>
      <c r="K474" s="45">
        <v>2.54</v>
      </c>
      <c r="L474" s="45">
        <v>3.16</v>
      </c>
      <c r="M474" s="45">
        <v>1.57</v>
      </c>
      <c r="N474" s="45">
        <v>0.45</v>
      </c>
      <c r="O474" s="45">
        <v>0.39</v>
      </c>
      <c r="P474" s="45">
        <v>0.22</v>
      </c>
      <c r="Q474" s="45">
        <v>0.67</v>
      </c>
      <c r="R474" s="45">
        <v>0.22</v>
      </c>
      <c r="S474" s="45">
        <v>0.28000000000000003</v>
      </c>
      <c r="T474" s="45">
        <v>3.04</v>
      </c>
      <c r="U474" s="45">
        <v>2.59</v>
      </c>
      <c r="V474" s="45">
        <v>0.51</v>
      </c>
      <c r="W474" s="45">
        <v>0.67</v>
      </c>
      <c r="X474" s="45">
        <v>0.06</v>
      </c>
      <c r="Y474" s="45">
        <v>0.06</v>
      </c>
      <c r="Z474" s="45">
        <v>0.67</v>
      </c>
      <c r="AA474" s="45">
        <v>0.28000000000000003</v>
      </c>
      <c r="AB474" s="15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BM475" s="55"/>
    </row>
    <row r="476" spans="1:65" ht="15">
      <c r="B476" s="8" t="s">
        <v>597</v>
      </c>
      <c r="BM476" s="28" t="s">
        <v>67</v>
      </c>
    </row>
    <row r="477" spans="1:65" ht="15">
      <c r="A477" s="25" t="s">
        <v>17</v>
      </c>
      <c r="B477" s="18" t="s">
        <v>116</v>
      </c>
      <c r="C477" s="15" t="s">
        <v>117</v>
      </c>
      <c r="D477" s="16" t="s">
        <v>243</v>
      </c>
      <c r="E477" s="17" t="s">
        <v>243</v>
      </c>
      <c r="F477" s="17" t="s">
        <v>243</v>
      </c>
      <c r="G477" s="17" t="s">
        <v>243</v>
      </c>
      <c r="H477" s="17" t="s">
        <v>243</v>
      </c>
      <c r="I477" s="17" t="s">
        <v>243</v>
      </c>
      <c r="J477" s="17" t="s">
        <v>243</v>
      </c>
      <c r="K477" s="17" t="s">
        <v>243</v>
      </c>
      <c r="L477" s="17" t="s">
        <v>243</v>
      </c>
      <c r="M477" s="17" t="s">
        <v>243</v>
      </c>
      <c r="N477" s="17" t="s">
        <v>243</v>
      </c>
      <c r="O477" s="17" t="s">
        <v>243</v>
      </c>
      <c r="P477" s="17" t="s">
        <v>243</v>
      </c>
      <c r="Q477" s="17" t="s">
        <v>243</v>
      </c>
      <c r="R477" s="17" t="s">
        <v>243</v>
      </c>
      <c r="S477" s="17" t="s">
        <v>243</v>
      </c>
      <c r="T477" s="17" t="s">
        <v>243</v>
      </c>
      <c r="U477" s="17" t="s">
        <v>243</v>
      </c>
      <c r="V477" s="17" t="s">
        <v>243</v>
      </c>
      <c r="W477" s="17" t="s">
        <v>243</v>
      </c>
      <c r="X477" s="17" t="s">
        <v>243</v>
      </c>
      <c r="Y477" s="17" t="s">
        <v>243</v>
      </c>
      <c r="Z477" s="17" t="s">
        <v>243</v>
      </c>
      <c r="AA477" s="17" t="s">
        <v>243</v>
      </c>
      <c r="AB477" s="15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244</v>
      </c>
      <c r="C478" s="9" t="s">
        <v>244</v>
      </c>
      <c r="D478" s="151" t="s">
        <v>246</v>
      </c>
      <c r="E478" s="152" t="s">
        <v>247</v>
      </c>
      <c r="F478" s="152" t="s">
        <v>248</v>
      </c>
      <c r="G478" s="152" t="s">
        <v>249</v>
      </c>
      <c r="H478" s="152" t="s">
        <v>250</v>
      </c>
      <c r="I478" s="152" t="s">
        <v>251</v>
      </c>
      <c r="J478" s="152" t="s">
        <v>252</v>
      </c>
      <c r="K478" s="152" t="s">
        <v>253</v>
      </c>
      <c r="L478" s="152" t="s">
        <v>254</v>
      </c>
      <c r="M478" s="152" t="s">
        <v>256</v>
      </c>
      <c r="N478" s="152" t="s">
        <v>257</v>
      </c>
      <c r="O478" s="152" t="s">
        <v>259</v>
      </c>
      <c r="P478" s="152" t="s">
        <v>260</v>
      </c>
      <c r="Q478" s="152" t="s">
        <v>261</v>
      </c>
      <c r="R478" s="152" t="s">
        <v>262</v>
      </c>
      <c r="S478" s="152" t="s">
        <v>263</v>
      </c>
      <c r="T478" s="152" t="s">
        <v>264</v>
      </c>
      <c r="U478" s="152" t="s">
        <v>266</v>
      </c>
      <c r="V478" s="152" t="s">
        <v>267</v>
      </c>
      <c r="W478" s="152" t="s">
        <v>268</v>
      </c>
      <c r="X478" s="152" t="s">
        <v>269</v>
      </c>
      <c r="Y478" s="152" t="s">
        <v>270</v>
      </c>
      <c r="Z478" s="152" t="s">
        <v>271</v>
      </c>
      <c r="AA478" s="152" t="s">
        <v>272</v>
      </c>
      <c r="AB478" s="15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285</v>
      </c>
      <c r="E479" s="11" t="s">
        <v>285</v>
      </c>
      <c r="F479" s="11" t="s">
        <v>285</v>
      </c>
      <c r="G479" s="11" t="s">
        <v>316</v>
      </c>
      <c r="H479" s="11" t="s">
        <v>316</v>
      </c>
      <c r="I479" s="11" t="s">
        <v>287</v>
      </c>
      <c r="J479" s="11" t="s">
        <v>285</v>
      </c>
      <c r="K479" s="11" t="s">
        <v>287</v>
      </c>
      <c r="L479" s="11" t="s">
        <v>285</v>
      </c>
      <c r="M479" s="11" t="s">
        <v>287</v>
      </c>
      <c r="N479" s="11" t="s">
        <v>287</v>
      </c>
      <c r="O479" s="11" t="s">
        <v>285</v>
      </c>
      <c r="P479" s="11" t="s">
        <v>285</v>
      </c>
      <c r="Q479" s="11" t="s">
        <v>285</v>
      </c>
      <c r="R479" s="11" t="s">
        <v>285</v>
      </c>
      <c r="S479" s="11" t="s">
        <v>285</v>
      </c>
      <c r="T479" s="11" t="s">
        <v>287</v>
      </c>
      <c r="U479" s="11" t="s">
        <v>285</v>
      </c>
      <c r="V479" s="11" t="s">
        <v>316</v>
      </c>
      <c r="W479" s="11" t="s">
        <v>285</v>
      </c>
      <c r="X479" s="11" t="s">
        <v>287</v>
      </c>
      <c r="Y479" s="11" t="s">
        <v>287</v>
      </c>
      <c r="Z479" s="11" t="s">
        <v>285</v>
      </c>
      <c r="AA479" s="11" t="s">
        <v>285</v>
      </c>
      <c r="AB479" s="15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0</v>
      </c>
    </row>
    <row r="480" spans="1:65">
      <c r="A480" s="30"/>
      <c r="B480" s="19"/>
      <c r="C480" s="9"/>
      <c r="D480" s="26" t="s">
        <v>317</v>
      </c>
      <c r="E480" s="26" t="s">
        <v>123</v>
      </c>
      <c r="F480" s="26" t="s">
        <v>318</v>
      </c>
      <c r="G480" s="26" t="s">
        <v>317</v>
      </c>
      <c r="H480" s="26" t="s">
        <v>319</v>
      </c>
      <c r="I480" s="26" t="s">
        <v>317</v>
      </c>
      <c r="J480" s="26" t="s">
        <v>320</v>
      </c>
      <c r="K480" s="26" t="s">
        <v>319</v>
      </c>
      <c r="L480" s="26" t="s">
        <v>317</v>
      </c>
      <c r="M480" s="26" t="s">
        <v>320</v>
      </c>
      <c r="N480" s="26" t="s">
        <v>320</v>
      </c>
      <c r="O480" s="26" t="s">
        <v>317</v>
      </c>
      <c r="P480" s="26" t="s">
        <v>317</v>
      </c>
      <c r="Q480" s="26" t="s">
        <v>317</v>
      </c>
      <c r="R480" s="26" t="s">
        <v>317</v>
      </c>
      <c r="S480" s="26" t="s">
        <v>317</v>
      </c>
      <c r="T480" s="26" t="s">
        <v>319</v>
      </c>
      <c r="U480" s="26" t="s">
        <v>318</v>
      </c>
      <c r="V480" s="26" t="s">
        <v>320</v>
      </c>
      <c r="W480" s="26" t="s">
        <v>288</v>
      </c>
      <c r="X480" s="26" t="s">
        <v>320</v>
      </c>
      <c r="Y480" s="26" t="s">
        <v>317</v>
      </c>
      <c r="Z480" s="26" t="s">
        <v>320</v>
      </c>
      <c r="AA480" s="26" t="s">
        <v>321</v>
      </c>
      <c r="AB480" s="15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0</v>
      </c>
    </row>
    <row r="481" spans="1:65">
      <c r="A481" s="30"/>
      <c r="B481" s="18">
        <v>1</v>
      </c>
      <c r="C481" s="14">
        <v>1</v>
      </c>
      <c r="D481" s="211">
        <v>57.4</v>
      </c>
      <c r="E481" s="211">
        <v>62.944000000000003</v>
      </c>
      <c r="F481" s="211">
        <v>66.302049065139386</v>
      </c>
      <c r="G481" s="211">
        <v>60.222000000000001</v>
      </c>
      <c r="H481" s="211">
        <v>66.599999999999994</v>
      </c>
      <c r="I481" s="211">
        <v>52.7</v>
      </c>
      <c r="J481" s="211">
        <v>67.599999999999994</v>
      </c>
      <c r="K481" s="211">
        <v>74.7</v>
      </c>
      <c r="L481" s="212">
        <v>85.878035642320995</v>
      </c>
      <c r="M481" s="211">
        <v>76.2</v>
      </c>
      <c r="N481" s="211">
        <v>61</v>
      </c>
      <c r="O481" s="211">
        <v>61.600000000000009</v>
      </c>
      <c r="P481" s="211">
        <v>65.2</v>
      </c>
      <c r="Q481" s="211">
        <v>68.5</v>
      </c>
      <c r="R481" s="211">
        <v>62.9</v>
      </c>
      <c r="S481" s="211">
        <v>63.79999999999999</v>
      </c>
      <c r="T481" s="211">
        <v>71.571458082999996</v>
      </c>
      <c r="U481" s="211">
        <v>67.2</v>
      </c>
      <c r="V481" s="211">
        <v>68.7</v>
      </c>
      <c r="W481" s="211">
        <v>54.8</v>
      </c>
      <c r="X481" s="211">
        <v>52.3</v>
      </c>
      <c r="Y481" s="211">
        <v>58.5</v>
      </c>
      <c r="Z481" s="211">
        <v>69.099999999999994</v>
      </c>
      <c r="AA481" s="211">
        <v>62</v>
      </c>
      <c r="AB481" s="213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5">
        <v>1</v>
      </c>
    </row>
    <row r="482" spans="1:65">
      <c r="A482" s="30"/>
      <c r="B482" s="19">
        <v>1</v>
      </c>
      <c r="C482" s="9">
        <v>2</v>
      </c>
      <c r="D482" s="216">
        <v>56.4</v>
      </c>
      <c r="E482" s="216">
        <v>60.8</v>
      </c>
      <c r="F482" s="216">
        <v>65.119864888011051</v>
      </c>
      <c r="G482" s="216">
        <v>59.831333333333326</v>
      </c>
      <c r="H482" s="216">
        <v>65.5</v>
      </c>
      <c r="I482" s="216">
        <v>50.8</v>
      </c>
      <c r="J482" s="216">
        <v>72.2</v>
      </c>
      <c r="K482" s="216">
        <v>75.3</v>
      </c>
      <c r="L482" s="218">
        <v>85.899362813508603</v>
      </c>
      <c r="M482" s="216">
        <v>72.599999999999994</v>
      </c>
      <c r="N482" s="216">
        <v>61</v>
      </c>
      <c r="O482" s="216">
        <v>64.3</v>
      </c>
      <c r="P482" s="216">
        <v>66.3</v>
      </c>
      <c r="Q482" s="216">
        <v>67.599999999999994</v>
      </c>
      <c r="R482" s="216">
        <v>57.8</v>
      </c>
      <c r="S482" s="216">
        <v>64.7</v>
      </c>
      <c r="T482" s="216">
        <v>71.101726743</v>
      </c>
      <c r="U482" s="216">
        <v>67.2</v>
      </c>
      <c r="V482" s="216">
        <v>69.5</v>
      </c>
      <c r="W482" s="216">
        <v>55</v>
      </c>
      <c r="X482" s="216">
        <v>49.7</v>
      </c>
      <c r="Y482" s="216">
        <v>58</v>
      </c>
      <c r="Z482" s="216">
        <v>68.3</v>
      </c>
      <c r="AA482" s="216">
        <v>65.5</v>
      </c>
      <c r="AB482" s="213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34</v>
      </c>
    </row>
    <row r="483" spans="1:65">
      <c r="A483" s="30"/>
      <c r="B483" s="19">
        <v>1</v>
      </c>
      <c r="C483" s="9">
        <v>3</v>
      </c>
      <c r="D483" s="216">
        <v>58.4</v>
      </c>
      <c r="E483" s="216">
        <v>62.697000000000003</v>
      </c>
      <c r="F483" s="216">
        <v>65.084307869939138</v>
      </c>
      <c r="G483" s="216">
        <v>59.292666666666662</v>
      </c>
      <c r="H483" s="216">
        <v>66.599999999999994</v>
      </c>
      <c r="I483" s="216">
        <v>51.8</v>
      </c>
      <c r="J483" s="216">
        <v>68.599999999999994</v>
      </c>
      <c r="K483" s="216">
        <v>74.8</v>
      </c>
      <c r="L483" s="218">
        <v>86.5432324058782</v>
      </c>
      <c r="M483" s="216">
        <v>75.8</v>
      </c>
      <c r="N483" s="216">
        <v>60</v>
      </c>
      <c r="O483" s="216">
        <v>58.3</v>
      </c>
      <c r="P483" s="216">
        <v>64.3</v>
      </c>
      <c r="Q483" s="216">
        <v>69.2</v>
      </c>
      <c r="R483" s="216">
        <v>61.4</v>
      </c>
      <c r="S483" s="216">
        <v>63.79999999999999</v>
      </c>
      <c r="T483" s="216">
        <v>68.252331292999997</v>
      </c>
      <c r="U483" s="216">
        <v>66.900000000000006</v>
      </c>
      <c r="V483" s="216">
        <v>70.599999999999994</v>
      </c>
      <c r="W483" s="216">
        <v>52</v>
      </c>
      <c r="X483" s="216">
        <v>52.3</v>
      </c>
      <c r="Y483" s="216">
        <v>60.6</v>
      </c>
      <c r="Z483" s="216">
        <v>67</v>
      </c>
      <c r="AA483" s="216">
        <v>61</v>
      </c>
      <c r="AB483" s="213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16</v>
      </c>
    </row>
    <row r="484" spans="1:65">
      <c r="A484" s="30"/>
      <c r="B484" s="19">
        <v>1</v>
      </c>
      <c r="C484" s="9">
        <v>4</v>
      </c>
      <c r="D484" s="216">
        <v>56.3</v>
      </c>
      <c r="E484" s="216">
        <v>63.026000000000003</v>
      </c>
      <c r="F484" s="216">
        <v>66.190889225896711</v>
      </c>
      <c r="G484" s="216">
        <v>59.928666666666665</v>
      </c>
      <c r="H484" s="216">
        <v>65.5</v>
      </c>
      <c r="I484" s="216">
        <v>51.6</v>
      </c>
      <c r="J484" s="216">
        <v>68</v>
      </c>
      <c r="K484" s="216">
        <v>72.2</v>
      </c>
      <c r="L484" s="218">
        <v>85.946057480353005</v>
      </c>
      <c r="M484" s="216">
        <v>75.2</v>
      </c>
      <c r="N484" s="216">
        <v>61</v>
      </c>
      <c r="O484" s="216">
        <v>65.099999999999994</v>
      </c>
      <c r="P484" s="216">
        <v>67.5</v>
      </c>
      <c r="Q484" s="216">
        <v>73.8</v>
      </c>
      <c r="R484" s="216">
        <v>60</v>
      </c>
      <c r="S484" s="216">
        <v>67</v>
      </c>
      <c r="T484" s="216">
        <v>69.102578742999995</v>
      </c>
      <c r="U484" s="217">
        <v>65</v>
      </c>
      <c r="V484" s="216">
        <v>71.099999999999994</v>
      </c>
      <c r="W484" s="216">
        <v>54.6</v>
      </c>
      <c r="X484" s="216">
        <v>51</v>
      </c>
      <c r="Y484" s="216">
        <v>60.1</v>
      </c>
      <c r="Z484" s="216">
        <v>67.7</v>
      </c>
      <c r="AA484" s="216">
        <v>61.500000000000007</v>
      </c>
      <c r="AB484" s="213"/>
      <c r="AC484" s="214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5">
        <v>63.764154576499955</v>
      </c>
    </row>
    <row r="485" spans="1:65">
      <c r="A485" s="30"/>
      <c r="B485" s="19">
        <v>1</v>
      </c>
      <c r="C485" s="9">
        <v>5</v>
      </c>
      <c r="D485" s="216">
        <v>56.7</v>
      </c>
      <c r="E485" s="216">
        <v>61.939000000000007</v>
      </c>
      <c r="F485" s="216">
        <v>65.751559061324969</v>
      </c>
      <c r="G485" s="216">
        <v>59.370000000000005</v>
      </c>
      <c r="H485" s="216">
        <v>64.900000000000006</v>
      </c>
      <c r="I485" s="216">
        <v>52.3</v>
      </c>
      <c r="J485" s="216">
        <v>66.8</v>
      </c>
      <c r="K485" s="216">
        <v>75.099999999999994</v>
      </c>
      <c r="L485" s="218">
        <v>85.843901628386206</v>
      </c>
      <c r="M485" s="216">
        <v>77.7</v>
      </c>
      <c r="N485" s="216">
        <v>60</v>
      </c>
      <c r="O485" s="216">
        <v>62.5</v>
      </c>
      <c r="P485" s="216">
        <v>63.79999999999999</v>
      </c>
      <c r="Q485" s="216">
        <v>65</v>
      </c>
      <c r="R485" s="216">
        <v>62.5</v>
      </c>
      <c r="S485" s="216">
        <v>65.7</v>
      </c>
      <c r="T485" s="216">
        <v>70.563713872999998</v>
      </c>
      <c r="U485" s="216">
        <v>67.5</v>
      </c>
      <c r="V485" s="216">
        <v>70.099999999999994</v>
      </c>
      <c r="W485" s="216">
        <v>54.5</v>
      </c>
      <c r="X485" s="216">
        <v>51.1</v>
      </c>
      <c r="Y485" s="216">
        <v>63.5</v>
      </c>
      <c r="Z485" s="216">
        <v>67.599999999999994</v>
      </c>
      <c r="AA485" s="216">
        <v>65</v>
      </c>
      <c r="AB485" s="213"/>
      <c r="AC485" s="214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5">
        <v>90</v>
      </c>
    </row>
    <row r="486" spans="1:65">
      <c r="A486" s="30"/>
      <c r="B486" s="19">
        <v>1</v>
      </c>
      <c r="C486" s="9">
        <v>6</v>
      </c>
      <c r="D486" s="216">
        <v>56</v>
      </c>
      <c r="E486" s="216">
        <v>62.369</v>
      </c>
      <c r="F486" s="216">
        <v>66.489669845350107</v>
      </c>
      <c r="G486" s="216">
        <v>59.504666666666672</v>
      </c>
      <c r="H486" s="216">
        <v>64.900000000000006</v>
      </c>
      <c r="I486" s="216">
        <v>51.8</v>
      </c>
      <c r="J486" s="216">
        <v>69.599999999999994</v>
      </c>
      <c r="K486" s="216">
        <v>73.2</v>
      </c>
      <c r="L486" s="218">
        <v>85.205027140071607</v>
      </c>
      <c r="M486" s="216">
        <v>77.599999999999994</v>
      </c>
      <c r="N486" s="216">
        <v>61</v>
      </c>
      <c r="O486" s="216">
        <v>61</v>
      </c>
      <c r="P486" s="216">
        <v>66.400000000000006</v>
      </c>
      <c r="Q486" s="216">
        <v>66.8</v>
      </c>
      <c r="R486" s="216">
        <v>60.6</v>
      </c>
      <c r="S486" s="216">
        <v>66.099999999999994</v>
      </c>
      <c r="T486" s="216">
        <v>67.358849532999997</v>
      </c>
      <c r="U486" s="216">
        <v>66.900000000000006</v>
      </c>
      <c r="V486" s="216">
        <v>68.3</v>
      </c>
      <c r="W486" s="216">
        <v>52</v>
      </c>
      <c r="X486" s="216">
        <v>49.9</v>
      </c>
      <c r="Y486" s="216">
        <v>57.6</v>
      </c>
      <c r="Z486" s="216">
        <v>68.400000000000006</v>
      </c>
      <c r="AA486" s="216">
        <v>66</v>
      </c>
      <c r="AB486" s="213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9"/>
    </row>
    <row r="487" spans="1:65">
      <c r="A487" s="30"/>
      <c r="B487" s="20" t="s">
        <v>278</v>
      </c>
      <c r="C487" s="12"/>
      <c r="D487" s="220">
        <v>56.866666666666667</v>
      </c>
      <c r="E487" s="220">
        <v>62.295833333333327</v>
      </c>
      <c r="F487" s="220">
        <v>65.823056659276901</v>
      </c>
      <c r="G487" s="220">
        <v>59.69155555555556</v>
      </c>
      <c r="H487" s="220">
        <v>65.666666666666671</v>
      </c>
      <c r="I487" s="220">
        <v>51.833333333333336</v>
      </c>
      <c r="J487" s="220">
        <v>68.8</v>
      </c>
      <c r="K487" s="220">
        <v>74.216666666666669</v>
      </c>
      <c r="L487" s="220">
        <v>85.885936185086436</v>
      </c>
      <c r="M487" s="220">
        <v>75.850000000000009</v>
      </c>
      <c r="N487" s="220">
        <v>60.666666666666664</v>
      </c>
      <c r="O487" s="220">
        <v>62.133333333333326</v>
      </c>
      <c r="P487" s="220">
        <v>65.583333333333329</v>
      </c>
      <c r="Q487" s="220">
        <v>68.483333333333334</v>
      </c>
      <c r="R487" s="220">
        <v>60.866666666666674</v>
      </c>
      <c r="S487" s="220">
        <v>65.183333333333323</v>
      </c>
      <c r="T487" s="220">
        <v>69.658443044666669</v>
      </c>
      <c r="U487" s="220">
        <v>66.783333333333346</v>
      </c>
      <c r="V487" s="220">
        <v>69.716666666666669</v>
      </c>
      <c r="W487" s="220">
        <v>53.816666666666663</v>
      </c>
      <c r="X487" s="220">
        <v>51.050000000000004</v>
      </c>
      <c r="Y487" s="220">
        <v>59.716666666666669</v>
      </c>
      <c r="Z487" s="220">
        <v>68.016666666666652</v>
      </c>
      <c r="AA487" s="220">
        <v>63.5</v>
      </c>
      <c r="AB487" s="213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9"/>
    </row>
    <row r="488" spans="1:65">
      <c r="A488" s="30"/>
      <c r="B488" s="3" t="s">
        <v>279</v>
      </c>
      <c r="C488" s="29"/>
      <c r="D488" s="216">
        <v>56.55</v>
      </c>
      <c r="E488" s="216">
        <v>62.533000000000001</v>
      </c>
      <c r="F488" s="216">
        <v>65.97122414361084</v>
      </c>
      <c r="G488" s="216">
        <v>59.667999999999999</v>
      </c>
      <c r="H488" s="216">
        <v>65.5</v>
      </c>
      <c r="I488" s="216">
        <v>51.8</v>
      </c>
      <c r="J488" s="216">
        <v>68.3</v>
      </c>
      <c r="K488" s="216">
        <v>74.75</v>
      </c>
      <c r="L488" s="216">
        <v>85.888699227914799</v>
      </c>
      <c r="M488" s="216">
        <v>76</v>
      </c>
      <c r="N488" s="216">
        <v>61</v>
      </c>
      <c r="O488" s="216">
        <v>62.050000000000004</v>
      </c>
      <c r="P488" s="216">
        <v>65.75</v>
      </c>
      <c r="Q488" s="216">
        <v>68.05</v>
      </c>
      <c r="R488" s="216">
        <v>61</v>
      </c>
      <c r="S488" s="216">
        <v>65.2</v>
      </c>
      <c r="T488" s="216">
        <v>69.833146307999996</v>
      </c>
      <c r="U488" s="216">
        <v>67.050000000000011</v>
      </c>
      <c r="V488" s="216">
        <v>69.8</v>
      </c>
      <c r="W488" s="216">
        <v>54.55</v>
      </c>
      <c r="X488" s="216">
        <v>51.05</v>
      </c>
      <c r="Y488" s="216">
        <v>59.3</v>
      </c>
      <c r="Z488" s="216">
        <v>68</v>
      </c>
      <c r="AA488" s="216">
        <v>63.5</v>
      </c>
      <c r="AB488" s="213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9"/>
    </row>
    <row r="489" spans="1:65">
      <c r="A489" s="30"/>
      <c r="B489" s="3" t="s">
        <v>280</v>
      </c>
      <c r="C489" s="29"/>
      <c r="D489" s="216">
        <v>0.88919439194512806</v>
      </c>
      <c r="E489" s="216">
        <v>0.83479324785641951</v>
      </c>
      <c r="F489" s="216">
        <v>0.60900706222894152</v>
      </c>
      <c r="G489" s="216">
        <v>0.36182000845519574</v>
      </c>
      <c r="H489" s="216">
        <v>0.77114633284912859</v>
      </c>
      <c r="I489" s="216">
        <v>0.64704456312271741</v>
      </c>
      <c r="J489" s="216">
        <v>1.9141577782408659</v>
      </c>
      <c r="K489" s="216">
        <v>1.2351787994726351</v>
      </c>
      <c r="L489" s="216">
        <v>0.42457028074947312</v>
      </c>
      <c r="M489" s="216">
        <v>1.8758997841036191</v>
      </c>
      <c r="N489" s="216">
        <v>0.51639777949432231</v>
      </c>
      <c r="O489" s="216">
        <v>2.4451312166562063</v>
      </c>
      <c r="P489" s="216">
        <v>1.4020223488470773</v>
      </c>
      <c r="Q489" s="216">
        <v>2.9842363623993768</v>
      </c>
      <c r="R489" s="216">
        <v>1.8608241901551765</v>
      </c>
      <c r="S489" s="216">
        <v>1.3014094923069661</v>
      </c>
      <c r="T489" s="216">
        <v>1.6814562344787605</v>
      </c>
      <c r="U489" s="216">
        <v>0.90203473695122638</v>
      </c>
      <c r="V489" s="216">
        <v>1.0888832199398892</v>
      </c>
      <c r="W489" s="216">
        <v>1.4176271253988708</v>
      </c>
      <c r="X489" s="216">
        <v>1.1202678251204021</v>
      </c>
      <c r="Y489" s="216">
        <v>2.1976502603159283</v>
      </c>
      <c r="Z489" s="216">
        <v>0.73598007219398642</v>
      </c>
      <c r="AA489" s="216">
        <v>2.2360679774997885</v>
      </c>
      <c r="AB489" s="213"/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  <c r="BI489" s="214"/>
      <c r="BJ489" s="214"/>
      <c r="BK489" s="214"/>
      <c r="BL489" s="214"/>
      <c r="BM489" s="219"/>
    </row>
    <row r="490" spans="1:65">
      <c r="A490" s="30"/>
      <c r="B490" s="3" t="s">
        <v>87</v>
      </c>
      <c r="C490" s="29"/>
      <c r="D490" s="13">
        <v>1.5636478170195686E-2</v>
      </c>
      <c r="E490" s="13">
        <v>1.3400466823994428E-2</v>
      </c>
      <c r="F490" s="13">
        <v>9.2521844645011616E-3</v>
      </c>
      <c r="G490" s="13">
        <v>6.0614940436331238E-3</v>
      </c>
      <c r="H490" s="13">
        <v>1.1743345170291297E-2</v>
      </c>
      <c r="I490" s="13">
        <v>1.2483174851242135E-2</v>
      </c>
      <c r="J490" s="13">
        <v>2.7822060730245145E-2</v>
      </c>
      <c r="K490" s="13">
        <v>1.6642876256087603E-2</v>
      </c>
      <c r="L490" s="13">
        <v>4.9434203038145044E-3</v>
      </c>
      <c r="M490" s="13">
        <v>2.47317044707135E-2</v>
      </c>
      <c r="N490" s="13">
        <v>8.5120513103459725E-3</v>
      </c>
      <c r="O490" s="13">
        <v>3.9352970225153536E-2</v>
      </c>
      <c r="P490" s="13">
        <v>2.1377723235279453E-2</v>
      </c>
      <c r="Q490" s="13">
        <v>4.357609679823865E-2</v>
      </c>
      <c r="R490" s="13">
        <v>3.0572138940117902E-2</v>
      </c>
      <c r="S490" s="13">
        <v>1.9965371909592938E-2</v>
      </c>
      <c r="T490" s="13">
        <v>2.4138584800130692E-2</v>
      </c>
      <c r="U490" s="13">
        <v>1.3506884007255696E-2</v>
      </c>
      <c r="V490" s="13">
        <v>1.561869309022074E-2</v>
      </c>
      <c r="W490" s="13">
        <v>2.6341786164116525E-2</v>
      </c>
      <c r="X490" s="13">
        <v>2.194452154986096E-2</v>
      </c>
      <c r="Y490" s="13">
        <v>3.680128819954108E-2</v>
      </c>
      <c r="Z490" s="13">
        <v>1.0820584251810634E-2</v>
      </c>
      <c r="AA490" s="13">
        <v>3.521366893700454E-2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281</v>
      </c>
      <c r="C491" s="29"/>
      <c r="D491" s="13">
        <v>-0.10817187110288029</v>
      </c>
      <c r="E491" s="13">
        <v>-2.3027377261075954E-2</v>
      </c>
      <c r="F491" s="13">
        <v>3.2289333975357826E-2</v>
      </c>
      <c r="G491" s="13">
        <v>-6.3869725051531323E-2</v>
      </c>
      <c r="H491" s="13">
        <v>2.9836702184833586E-2</v>
      </c>
      <c r="I491" s="13">
        <v>-0.18710859294547411</v>
      </c>
      <c r="J491" s="13">
        <v>7.8976118431216324E-2</v>
      </c>
      <c r="K491" s="13">
        <v>0.16392457736778265</v>
      </c>
      <c r="L491" s="13">
        <v>0.34693130890720503</v>
      </c>
      <c r="M491" s="13">
        <v>0.1895398049855781</v>
      </c>
      <c r="N491" s="13">
        <v>-4.857725991045847E-2</v>
      </c>
      <c r="O491" s="13">
        <v>-2.5575831029172935E-2</v>
      </c>
      <c r="P491" s="13">
        <v>2.8529802816578576E-2</v>
      </c>
      <c r="Q491" s="13">
        <v>7.4009900831847775E-2</v>
      </c>
      <c r="R491" s="13">
        <v>-4.544070142664669E-2</v>
      </c>
      <c r="S491" s="13">
        <v>2.2256685848955016E-2</v>
      </c>
      <c r="T491" s="13">
        <v>9.2438902504308196E-2</v>
      </c>
      <c r="U491" s="13">
        <v>4.7349153719448811E-2</v>
      </c>
      <c r="V491" s="13">
        <v>9.3352011482019881E-2</v>
      </c>
      <c r="W491" s="13">
        <v>-0.15600438798100846</v>
      </c>
      <c r="X491" s="13">
        <v>-0.19939344700706985</v>
      </c>
      <c r="Y491" s="13">
        <v>-6.3475912708563897E-2</v>
      </c>
      <c r="Z491" s="13">
        <v>6.6691264369620473E-2</v>
      </c>
      <c r="AA491" s="13">
        <v>-4.1426813897931236E-3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282</v>
      </c>
      <c r="C492" s="47"/>
      <c r="D492" s="45">
        <v>1.33</v>
      </c>
      <c r="E492" s="45">
        <v>0.48</v>
      </c>
      <c r="F492" s="45">
        <v>7.0000000000000007E-2</v>
      </c>
      <c r="G492" s="45">
        <v>0.89</v>
      </c>
      <c r="H492" s="45">
        <v>0.04</v>
      </c>
      <c r="I492" s="45">
        <v>2.12</v>
      </c>
      <c r="J492" s="45">
        <v>0.54</v>
      </c>
      <c r="K492" s="45">
        <v>1.38</v>
      </c>
      <c r="L492" s="45">
        <v>3.21</v>
      </c>
      <c r="M492" s="45">
        <v>1.64</v>
      </c>
      <c r="N492" s="45">
        <v>0.74</v>
      </c>
      <c r="O492" s="45">
        <v>0.51</v>
      </c>
      <c r="P492" s="45">
        <v>0.03</v>
      </c>
      <c r="Q492" s="45">
        <v>0.49</v>
      </c>
      <c r="R492" s="45">
        <v>0.71</v>
      </c>
      <c r="S492" s="45">
        <v>0.03</v>
      </c>
      <c r="T492" s="45">
        <v>0.67</v>
      </c>
      <c r="U492" s="45">
        <v>0.22</v>
      </c>
      <c r="V492" s="45">
        <v>0.68</v>
      </c>
      <c r="W492" s="45">
        <v>1.81</v>
      </c>
      <c r="X492" s="45">
        <v>2.25</v>
      </c>
      <c r="Y492" s="45">
        <v>0.89</v>
      </c>
      <c r="Z492" s="45">
        <v>0.41</v>
      </c>
      <c r="AA492" s="45">
        <v>0.3</v>
      </c>
      <c r="AB492" s="15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BM493" s="55"/>
    </row>
    <row r="494" spans="1:65" ht="15">
      <c r="B494" s="8" t="s">
        <v>598</v>
      </c>
      <c r="BM494" s="28" t="s">
        <v>67</v>
      </c>
    </row>
    <row r="495" spans="1:65" ht="15">
      <c r="A495" s="25" t="s">
        <v>20</v>
      </c>
      <c r="B495" s="18" t="s">
        <v>116</v>
      </c>
      <c r="C495" s="15" t="s">
        <v>117</v>
      </c>
      <c r="D495" s="16" t="s">
        <v>243</v>
      </c>
      <c r="E495" s="17" t="s">
        <v>243</v>
      </c>
      <c r="F495" s="17" t="s">
        <v>243</v>
      </c>
      <c r="G495" s="17" t="s">
        <v>243</v>
      </c>
      <c r="H495" s="17" t="s">
        <v>243</v>
      </c>
      <c r="I495" s="17" t="s">
        <v>243</v>
      </c>
      <c r="J495" s="17" t="s">
        <v>243</v>
      </c>
      <c r="K495" s="17" t="s">
        <v>243</v>
      </c>
      <c r="L495" s="17" t="s">
        <v>243</v>
      </c>
      <c r="M495" s="17" t="s">
        <v>243</v>
      </c>
      <c r="N495" s="17" t="s">
        <v>243</v>
      </c>
      <c r="O495" s="17" t="s">
        <v>243</v>
      </c>
      <c r="P495" s="17" t="s">
        <v>243</v>
      </c>
      <c r="Q495" s="17" t="s">
        <v>243</v>
      </c>
      <c r="R495" s="17" t="s">
        <v>243</v>
      </c>
      <c r="S495" s="17" t="s">
        <v>243</v>
      </c>
      <c r="T495" s="17" t="s">
        <v>243</v>
      </c>
      <c r="U495" s="17" t="s">
        <v>243</v>
      </c>
      <c r="V495" s="17" t="s">
        <v>243</v>
      </c>
      <c r="W495" s="17" t="s">
        <v>243</v>
      </c>
      <c r="X495" s="17" t="s">
        <v>243</v>
      </c>
      <c r="Y495" s="15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244</v>
      </c>
      <c r="C496" s="9" t="s">
        <v>244</v>
      </c>
      <c r="D496" s="151" t="s">
        <v>247</v>
      </c>
      <c r="E496" s="152" t="s">
        <v>248</v>
      </c>
      <c r="F496" s="152" t="s">
        <v>249</v>
      </c>
      <c r="G496" s="152" t="s">
        <v>251</v>
      </c>
      <c r="H496" s="152" t="s">
        <v>252</v>
      </c>
      <c r="I496" s="152" t="s">
        <v>253</v>
      </c>
      <c r="J496" s="152" t="s">
        <v>254</v>
      </c>
      <c r="K496" s="152" t="s">
        <v>256</v>
      </c>
      <c r="L496" s="152" t="s">
        <v>257</v>
      </c>
      <c r="M496" s="152" t="s">
        <v>259</v>
      </c>
      <c r="N496" s="152" t="s">
        <v>260</v>
      </c>
      <c r="O496" s="152" t="s">
        <v>261</v>
      </c>
      <c r="P496" s="152" t="s">
        <v>262</v>
      </c>
      <c r="Q496" s="152" t="s">
        <v>263</v>
      </c>
      <c r="R496" s="152" t="s">
        <v>264</v>
      </c>
      <c r="S496" s="152" t="s">
        <v>266</v>
      </c>
      <c r="T496" s="152" t="s">
        <v>267</v>
      </c>
      <c r="U496" s="152" t="s">
        <v>269</v>
      </c>
      <c r="V496" s="152" t="s">
        <v>270</v>
      </c>
      <c r="W496" s="152" t="s">
        <v>271</v>
      </c>
      <c r="X496" s="152" t="s">
        <v>272</v>
      </c>
      <c r="Y496" s="15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285</v>
      </c>
      <c r="E497" s="11" t="s">
        <v>285</v>
      </c>
      <c r="F497" s="11" t="s">
        <v>316</v>
      </c>
      <c r="G497" s="11" t="s">
        <v>287</v>
      </c>
      <c r="H497" s="11" t="s">
        <v>316</v>
      </c>
      <c r="I497" s="11" t="s">
        <v>287</v>
      </c>
      <c r="J497" s="11" t="s">
        <v>285</v>
      </c>
      <c r="K497" s="11" t="s">
        <v>287</v>
      </c>
      <c r="L497" s="11" t="s">
        <v>287</v>
      </c>
      <c r="M497" s="11" t="s">
        <v>285</v>
      </c>
      <c r="N497" s="11" t="s">
        <v>285</v>
      </c>
      <c r="O497" s="11" t="s">
        <v>285</v>
      </c>
      <c r="P497" s="11" t="s">
        <v>285</v>
      </c>
      <c r="Q497" s="11" t="s">
        <v>285</v>
      </c>
      <c r="R497" s="11" t="s">
        <v>287</v>
      </c>
      <c r="S497" s="11" t="s">
        <v>285</v>
      </c>
      <c r="T497" s="11" t="s">
        <v>316</v>
      </c>
      <c r="U497" s="11" t="s">
        <v>287</v>
      </c>
      <c r="V497" s="11" t="s">
        <v>287</v>
      </c>
      <c r="W497" s="11" t="s">
        <v>316</v>
      </c>
      <c r="X497" s="11" t="s">
        <v>285</v>
      </c>
      <c r="Y497" s="15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123</v>
      </c>
      <c r="E498" s="26" t="s">
        <v>318</v>
      </c>
      <c r="F498" s="26" t="s">
        <v>317</v>
      </c>
      <c r="G498" s="26" t="s">
        <v>317</v>
      </c>
      <c r="H498" s="26" t="s">
        <v>320</v>
      </c>
      <c r="I498" s="26" t="s">
        <v>319</v>
      </c>
      <c r="J498" s="26" t="s">
        <v>317</v>
      </c>
      <c r="K498" s="26" t="s">
        <v>320</v>
      </c>
      <c r="L498" s="26" t="s">
        <v>320</v>
      </c>
      <c r="M498" s="26" t="s">
        <v>317</v>
      </c>
      <c r="N498" s="26" t="s">
        <v>317</v>
      </c>
      <c r="O498" s="26" t="s">
        <v>317</v>
      </c>
      <c r="P498" s="26" t="s">
        <v>317</v>
      </c>
      <c r="Q498" s="26" t="s">
        <v>317</v>
      </c>
      <c r="R498" s="26" t="s">
        <v>319</v>
      </c>
      <c r="S498" s="26" t="s">
        <v>318</v>
      </c>
      <c r="T498" s="26" t="s">
        <v>320</v>
      </c>
      <c r="U498" s="26" t="s">
        <v>320</v>
      </c>
      <c r="V498" s="26" t="s">
        <v>317</v>
      </c>
      <c r="W498" s="26" t="s">
        <v>320</v>
      </c>
      <c r="X498" s="26" t="s">
        <v>321</v>
      </c>
      <c r="Y498" s="15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7.3</v>
      </c>
      <c r="E499" s="22">
        <v>7.7296204439215694</v>
      </c>
      <c r="F499" s="22">
        <v>8.1446666666666676</v>
      </c>
      <c r="G499" s="22">
        <v>7.5</v>
      </c>
      <c r="H499" s="147">
        <v>8</v>
      </c>
      <c r="I499" s="22">
        <v>8.6999999999999993</v>
      </c>
      <c r="J499" s="147">
        <v>1.5390476493196179</v>
      </c>
      <c r="K499" s="147">
        <v>7</v>
      </c>
      <c r="L499" s="22">
        <v>7.6</v>
      </c>
      <c r="M499" s="22">
        <v>7.4</v>
      </c>
      <c r="N499" s="22">
        <v>7.7000000000000011</v>
      </c>
      <c r="O499" s="22">
        <v>8.1</v>
      </c>
      <c r="P499" s="22">
        <v>7.9</v>
      </c>
      <c r="Q499" s="22">
        <v>8</v>
      </c>
      <c r="R499" s="22">
        <v>7.5052868993999988</v>
      </c>
      <c r="S499" s="22">
        <v>7.3</v>
      </c>
      <c r="T499" s="147">
        <v>6</v>
      </c>
      <c r="U499" s="147">
        <v>8</v>
      </c>
      <c r="V499" s="22">
        <v>7.7000000000000011</v>
      </c>
      <c r="W499" s="147">
        <v>10</v>
      </c>
      <c r="X499" s="22">
        <v>7.5</v>
      </c>
      <c r="Y499" s="15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7.4</v>
      </c>
      <c r="E500" s="11">
        <v>7.8721328452941188</v>
      </c>
      <c r="F500" s="11">
        <v>8.0126666666666662</v>
      </c>
      <c r="G500" s="11">
        <v>7.3</v>
      </c>
      <c r="H500" s="148">
        <v>8</v>
      </c>
      <c r="I500" s="11">
        <v>8.8000000000000007</v>
      </c>
      <c r="J500" s="148">
        <v>1.5068793601111139</v>
      </c>
      <c r="K500" s="148">
        <v>7</v>
      </c>
      <c r="L500" s="11">
        <v>7.7000000000000011</v>
      </c>
      <c r="M500" s="11">
        <v>7.9</v>
      </c>
      <c r="N500" s="11">
        <v>7.6</v>
      </c>
      <c r="O500" s="11">
        <v>8.1999999999999993</v>
      </c>
      <c r="P500" s="11">
        <v>7.8</v>
      </c>
      <c r="Q500" s="11">
        <v>8</v>
      </c>
      <c r="R500" s="11">
        <v>7.54712518932</v>
      </c>
      <c r="S500" s="11">
        <v>7.6</v>
      </c>
      <c r="T500" s="148">
        <v>6</v>
      </c>
      <c r="U500" s="148">
        <v>8</v>
      </c>
      <c r="V500" s="11">
        <v>8</v>
      </c>
      <c r="W500" s="148">
        <v>10</v>
      </c>
      <c r="X500" s="11">
        <v>7.8</v>
      </c>
      <c r="Y500" s="15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7.4</v>
      </c>
      <c r="E501" s="11">
        <v>7.5678593298039214</v>
      </c>
      <c r="F501" s="11">
        <v>7.919999999999999</v>
      </c>
      <c r="G501" s="11">
        <v>7.3</v>
      </c>
      <c r="H501" s="148">
        <v>7</v>
      </c>
      <c r="I501" s="11">
        <v>8.5</v>
      </c>
      <c r="J501" s="148">
        <v>1.49775710308373</v>
      </c>
      <c r="K501" s="148">
        <v>7</v>
      </c>
      <c r="L501" s="11">
        <v>7.3</v>
      </c>
      <c r="M501" s="11">
        <v>8</v>
      </c>
      <c r="N501" s="11">
        <v>7.6</v>
      </c>
      <c r="O501" s="11">
        <v>8.3000000000000007</v>
      </c>
      <c r="P501" s="11">
        <v>7.8</v>
      </c>
      <c r="Q501" s="11">
        <v>7.8</v>
      </c>
      <c r="R501" s="11">
        <v>7.3966256859600001</v>
      </c>
      <c r="S501" s="11">
        <v>7.3</v>
      </c>
      <c r="T501" s="148">
        <v>7</v>
      </c>
      <c r="U501" s="148">
        <v>8</v>
      </c>
      <c r="V501" s="11">
        <v>8</v>
      </c>
      <c r="W501" s="148">
        <v>10</v>
      </c>
      <c r="X501" s="11">
        <v>7.8</v>
      </c>
      <c r="Y501" s="15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7.3</v>
      </c>
      <c r="E502" s="11">
        <v>7.7190628600000002</v>
      </c>
      <c r="F502" s="11">
        <v>8.0026666666666681</v>
      </c>
      <c r="G502" s="11">
        <v>7.4</v>
      </c>
      <c r="H502" s="148">
        <v>8</v>
      </c>
      <c r="I502" s="11">
        <v>8.5</v>
      </c>
      <c r="J502" s="148">
        <v>1.5325748202282381</v>
      </c>
      <c r="K502" s="148">
        <v>7</v>
      </c>
      <c r="L502" s="11">
        <v>7.6</v>
      </c>
      <c r="M502" s="11">
        <v>7.9</v>
      </c>
      <c r="N502" s="11">
        <v>7.8</v>
      </c>
      <c r="O502" s="149">
        <v>8.6999999999999993</v>
      </c>
      <c r="P502" s="11">
        <v>7.7000000000000011</v>
      </c>
      <c r="Q502" s="149">
        <v>8.5</v>
      </c>
      <c r="R502" s="11">
        <v>7.5010775155199996</v>
      </c>
      <c r="S502" s="11">
        <v>6.9</v>
      </c>
      <c r="T502" s="148">
        <v>6</v>
      </c>
      <c r="U502" s="148">
        <v>8</v>
      </c>
      <c r="V502" s="11">
        <v>8.1999999999999993</v>
      </c>
      <c r="W502" s="148">
        <v>11</v>
      </c>
      <c r="X502" s="11">
        <v>7.5</v>
      </c>
      <c r="Y502" s="15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7.756610084453829</v>
      </c>
    </row>
    <row r="503" spans="1:65">
      <c r="A503" s="30"/>
      <c r="B503" s="19">
        <v>1</v>
      </c>
      <c r="C503" s="9">
        <v>5</v>
      </c>
      <c r="D503" s="11">
        <v>7.4</v>
      </c>
      <c r="E503" s="11">
        <v>7.8041177374509809</v>
      </c>
      <c r="F503" s="11">
        <v>8.0086666666666666</v>
      </c>
      <c r="G503" s="11">
        <v>7.2</v>
      </c>
      <c r="H503" s="148">
        <v>8</v>
      </c>
      <c r="I503" s="11">
        <v>8.8000000000000007</v>
      </c>
      <c r="J503" s="148">
        <v>1.566054143220948</v>
      </c>
      <c r="K503" s="148">
        <v>7</v>
      </c>
      <c r="L503" s="11">
        <v>7.6</v>
      </c>
      <c r="M503" s="11">
        <v>7.9</v>
      </c>
      <c r="N503" s="11">
        <v>7.7000000000000011</v>
      </c>
      <c r="O503" s="11">
        <v>8.1</v>
      </c>
      <c r="P503" s="11">
        <v>8</v>
      </c>
      <c r="Q503" s="11">
        <v>7.9</v>
      </c>
      <c r="R503" s="11">
        <v>7.5676195944000009</v>
      </c>
      <c r="S503" s="11">
        <v>7.6</v>
      </c>
      <c r="T503" s="148">
        <v>7</v>
      </c>
      <c r="U503" s="148">
        <v>8</v>
      </c>
      <c r="V503" s="11">
        <v>8.1</v>
      </c>
      <c r="W503" s="148">
        <v>11</v>
      </c>
      <c r="X503" s="11">
        <v>7.7000000000000011</v>
      </c>
      <c r="Y503" s="15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91</v>
      </c>
    </row>
    <row r="504" spans="1:65">
      <c r="A504" s="30"/>
      <c r="B504" s="19">
        <v>1</v>
      </c>
      <c r="C504" s="9">
        <v>6</v>
      </c>
      <c r="D504" s="11">
        <v>7.3</v>
      </c>
      <c r="E504" s="11">
        <v>7.8396322886274508</v>
      </c>
      <c r="F504" s="11">
        <v>8.0760000000000005</v>
      </c>
      <c r="G504" s="11">
        <v>7.5</v>
      </c>
      <c r="H504" s="148">
        <v>8</v>
      </c>
      <c r="I504" s="11">
        <v>8</v>
      </c>
      <c r="J504" s="149">
        <v>1.382031738929236</v>
      </c>
      <c r="K504" s="148">
        <v>7</v>
      </c>
      <c r="L504" s="11">
        <v>7.3</v>
      </c>
      <c r="M504" s="11">
        <v>7.4</v>
      </c>
      <c r="N504" s="11">
        <v>7.5</v>
      </c>
      <c r="O504" s="11">
        <v>8.1</v>
      </c>
      <c r="P504" s="11">
        <v>7.7000000000000011</v>
      </c>
      <c r="Q504" s="11">
        <v>8</v>
      </c>
      <c r="R504" s="11">
        <v>7.3200805444799997</v>
      </c>
      <c r="S504" s="11">
        <v>7.3</v>
      </c>
      <c r="T504" s="148">
        <v>7</v>
      </c>
      <c r="U504" s="148">
        <v>8</v>
      </c>
      <c r="V504" s="11">
        <v>8</v>
      </c>
      <c r="W504" s="148">
        <v>10</v>
      </c>
      <c r="X504" s="149">
        <v>6.1</v>
      </c>
      <c r="Y504" s="15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278</v>
      </c>
      <c r="C505" s="12"/>
      <c r="D505" s="23">
        <v>7.3500000000000005</v>
      </c>
      <c r="E505" s="23">
        <v>7.755404250849673</v>
      </c>
      <c r="F505" s="23">
        <v>8.0274444444444448</v>
      </c>
      <c r="G505" s="23">
        <v>7.3666666666666671</v>
      </c>
      <c r="H505" s="23">
        <v>7.833333333333333</v>
      </c>
      <c r="I505" s="23">
        <v>8.5499999999999989</v>
      </c>
      <c r="J505" s="23">
        <v>1.5040574691488142</v>
      </c>
      <c r="K505" s="23">
        <v>7</v>
      </c>
      <c r="L505" s="23">
        <v>7.5166666666666666</v>
      </c>
      <c r="M505" s="23">
        <v>7.75</v>
      </c>
      <c r="N505" s="23">
        <v>7.6499999999999995</v>
      </c>
      <c r="O505" s="23">
        <v>8.25</v>
      </c>
      <c r="P505" s="23">
        <v>7.8166666666666673</v>
      </c>
      <c r="Q505" s="23">
        <v>8.0333333333333332</v>
      </c>
      <c r="R505" s="23">
        <v>7.4729692381800001</v>
      </c>
      <c r="S505" s="23">
        <v>7.333333333333333</v>
      </c>
      <c r="T505" s="23">
        <v>6.5</v>
      </c>
      <c r="U505" s="23">
        <v>8</v>
      </c>
      <c r="V505" s="23">
        <v>8</v>
      </c>
      <c r="W505" s="23">
        <v>10.333333333333334</v>
      </c>
      <c r="X505" s="23">
        <v>7.4000000000000012</v>
      </c>
      <c r="Y505" s="15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279</v>
      </c>
      <c r="C506" s="29"/>
      <c r="D506" s="11">
        <v>7.35</v>
      </c>
      <c r="E506" s="11">
        <v>7.7668690906862752</v>
      </c>
      <c r="F506" s="11">
        <v>8.0106666666666655</v>
      </c>
      <c r="G506" s="11">
        <v>7.35</v>
      </c>
      <c r="H506" s="11">
        <v>8</v>
      </c>
      <c r="I506" s="11">
        <v>8.6</v>
      </c>
      <c r="J506" s="11">
        <v>1.519727090169676</v>
      </c>
      <c r="K506" s="11">
        <v>7</v>
      </c>
      <c r="L506" s="11">
        <v>7.6</v>
      </c>
      <c r="M506" s="11">
        <v>7.9</v>
      </c>
      <c r="N506" s="11">
        <v>7.65</v>
      </c>
      <c r="O506" s="11">
        <v>8.1499999999999986</v>
      </c>
      <c r="P506" s="11">
        <v>7.8</v>
      </c>
      <c r="Q506" s="11">
        <v>8</v>
      </c>
      <c r="R506" s="11">
        <v>7.5031822074599992</v>
      </c>
      <c r="S506" s="11">
        <v>7.3</v>
      </c>
      <c r="T506" s="11">
        <v>6.5</v>
      </c>
      <c r="U506" s="11">
        <v>8</v>
      </c>
      <c r="V506" s="11">
        <v>8</v>
      </c>
      <c r="W506" s="11">
        <v>10</v>
      </c>
      <c r="X506" s="11">
        <v>7.6000000000000005</v>
      </c>
      <c r="Y506" s="15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280</v>
      </c>
      <c r="C507" s="29"/>
      <c r="D507" s="24">
        <v>5.4772255750516897E-2</v>
      </c>
      <c r="E507" s="24">
        <v>0.10977388549593942</v>
      </c>
      <c r="F507" s="24">
        <v>7.593145056684529E-2</v>
      </c>
      <c r="G507" s="24">
        <v>0.12110601416389968</v>
      </c>
      <c r="H507" s="24">
        <v>0.40824829046386302</v>
      </c>
      <c r="I507" s="24">
        <v>0.3016620625799673</v>
      </c>
      <c r="J507" s="24">
        <v>6.4527631498075708E-2</v>
      </c>
      <c r="K507" s="24">
        <v>0</v>
      </c>
      <c r="L507" s="24">
        <v>0.17224014243685107</v>
      </c>
      <c r="M507" s="24">
        <v>0.27386127875258298</v>
      </c>
      <c r="N507" s="24">
        <v>0.10488088481701538</v>
      </c>
      <c r="O507" s="24">
        <v>0.23452078799117143</v>
      </c>
      <c r="P507" s="24">
        <v>0.11690451944500085</v>
      </c>
      <c r="Q507" s="24">
        <v>0.24221202832779934</v>
      </c>
      <c r="R507" s="24">
        <v>9.5389299327193339E-2</v>
      </c>
      <c r="S507" s="24">
        <v>0.25819888974716088</v>
      </c>
      <c r="T507" s="24">
        <v>0.54772255750516607</v>
      </c>
      <c r="U507" s="24">
        <v>0</v>
      </c>
      <c r="V507" s="24">
        <v>0.1673320053068145</v>
      </c>
      <c r="W507" s="24">
        <v>0.51639777949432231</v>
      </c>
      <c r="X507" s="24">
        <v>0.65115282384398843</v>
      </c>
      <c r="Y507" s="209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56"/>
    </row>
    <row r="508" spans="1:65">
      <c r="A508" s="30"/>
      <c r="B508" s="3" t="s">
        <v>87</v>
      </c>
      <c r="C508" s="29"/>
      <c r="D508" s="13">
        <v>7.4520075851043392E-3</v>
      </c>
      <c r="E508" s="13">
        <v>1.4154502066596041E-2</v>
      </c>
      <c r="F508" s="13">
        <v>9.4589817584343656E-3</v>
      </c>
      <c r="G508" s="13">
        <v>1.6439730429488642E-2</v>
      </c>
      <c r="H508" s="13">
        <v>5.211680303793996E-2</v>
      </c>
      <c r="I508" s="13">
        <v>3.528211258245232E-2</v>
      </c>
      <c r="J508" s="13">
        <v>4.2902370967642343E-2</v>
      </c>
      <c r="K508" s="13">
        <v>0</v>
      </c>
      <c r="L508" s="13">
        <v>2.2914431366321649E-2</v>
      </c>
      <c r="M508" s="13">
        <v>3.5336939193881672E-2</v>
      </c>
      <c r="N508" s="13">
        <v>1.3709919583923581E-2</v>
      </c>
      <c r="O508" s="13">
        <v>2.8426762180748053E-2</v>
      </c>
      <c r="P508" s="13">
        <v>1.4955802061194137E-2</v>
      </c>
      <c r="Q508" s="13">
        <v>3.0150874895576683E-2</v>
      </c>
      <c r="R508" s="13">
        <v>1.2764578079599437E-2</v>
      </c>
      <c r="S508" s="13">
        <v>3.5208939510976485E-2</v>
      </c>
      <c r="T508" s="13">
        <v>8.4265008846948625E-2</v>
      </c>
      <c r="U508" s="13">
        <v>0</v>
      </c>
      <c r="V508" s="13">
        <v>2.0916500663351812E-2</v>
      </c>
      <c r="W508" s="13">
        <v>4.9973978660740867E-2</v>
      </c>
      <c r="X508" s="13">
        <v>8.7993624843782203E-2</v>
      </c>
      <c r="Y508" s="15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281</v>
      </c>
      <c r="C509" s="29"/>
      <c r="D509" s="13">
        <v>-5.2421106646674986E-2</v>
      </c>
      <c r="E509" s="13">
        <v>-1.5545883975431884E-4</v>
      </c>
      <c r="F509" s="13">
        <v>3.4916588179858987E-2</v>
      </c>
      <c r="G509" s="13">
        <v>-5.0272401673084666E-2</v>
      </c>
      <c r="H509" s="13">
        <v>9.8913375874438714E-3</v>
      </c>
      <c r="I509" s="13">
        <v>0.10228565145182689</v>
      </c>
      <c r="J509" s="13">
        <v>-0.80609345412845768</v>
      </c>
      <c r="K509" s="13">
        <v>-9.7543911092071389E-2</v>
      </c>
      <c r="L509" s="13">
        <v>-3.0934056910772001E-2</v>
      </c>
      <c r="M509" s="13">
        <v>-8.5218728050762138E-4</v>
      </c>
      <c r="N509" s="13">
        <v>-1.3744417122049546E-2</v>
      </c>
      <c r="O509" s="13">
        <v>6.3608961927201557E-2</v>
      </c>
      <c r="P509" s="13">
        <v>7.7426326138536616E-3</v>
      </c>
      <c r="Q509" s="13">
        <v>3.5675797270527498E-2</v>
      </c>
      <c r="R509" s="13">
        <v>-3.6567629826116388E-2</v>
      </c>
      <c r="S509" s="13">
        <v>-5.4569811620265307E-2</v>
      </c>
      <c r="T509" s="13">
        <v>-0.16200506029978057</v>
      </c>
      <c r="U509" s="13">
        <v>3.1378387323346857E-2</v>
      </c>
      <c r="V509" s="13">
        <v>3.1378387323346857E-2</v>
      </c>
      <c r="W509" s="13">
        <v>0.33219708362598976</v>
      </c>
      <c r="X509" s="13">
        <v>-4.5974991725903913E-2</v>
      </c>
      <c r="Y509" s="15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282</v>
      </c>
      <c r="C510" s="47"/>
      <c r="D510" s="45">
        <v>0.75</v>
      </c>
      <c r="E510" s="45">
        <v>0.12</v>
      </c>
      <c r="F510" s="45">
        <v>0.7</v>
      </c>
      <c r="G510" s="45">
        <v>0.72</v>
      </c>
      <c r="H510" s="45" t="s">
        <v>283</v>
      </c>
      <c r="I510" s="45">
        <v>1.83</v>
      </c>
      <c r="J510" s="45">
        <v>13.32</v>
      </c>
      <c r="K510" s="45" t="s">
        <v>283</v>
      </c>
      <c r="L510" s="45">
        <v>0.39</v>
      </c>
      <c r="M510" s="45">
        <v>0.11</v>
      </c>
      <c r="N510" s="45">
        <v>0.11</v>
      </c>
      <c r="O510" s="45">
        <v>1.18</v>
      </c>
      <c r="P510" s="45">
        <v>0.25</v>
      </c>
      <c r="Q510" s="45">
        <v>0.72</v>
      </c>
      <c r="R510" s="45">
        <v>0.49</v>
      </c>
      <c r="S510" s="45">
        <v>0.79</v>
      </c>
      <c r="T510" s="45" t="s">
        <v>283</v>
      </c>
      <c r="U510" s="45" t="s">
        <v>283</v>
      </c>
      <c r="V510" s="45">
        <v>0.64</v>
      </c>
      <c r="W510" s="45" t="s">
        <v>283</v>
      </c>
      <c r="X510" s="45">
        <v>0.64</v>
      </c>
      <c r="Y510" s="15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329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BM511" s="55"/>
    </row>
    <row r="512" spans="1:65">
      <c r="BM512" s="55"/>
    </row>
    <row r="513" spans="1:65" ht="15">
      <c r="B513" s="8" t="s">
        <v>599</v>
      </c>
      <c r="BM513" s="28" t="s">
        <v>67</v>
      </c>
    </row>
    <row r="514" spans="1:65" ht="15">
      <c r="A514" s="25" t="s">
        <v>23</v>
      </c>
      <c r="B514" s="18" t="s">
        <v>116</v>
      </c>
      <c r="C514" s="15" t="s">
        <v>117</v>
      </c>
      <c r="D514" s="16" t="s">
        <v>243</v>
      </c>
      <c r="E514" s="17" t="s">
        <v>243</v>
      </c>
      <c r="F514" s="17" t="s">
        <v>243</v>
      </c>
      <c r="G514" s="17" t="s">
        <v>243</v>
      </c>
      <c r="H514" s="17" t="s">
        <v>243</v>
      </c>
      <c r="I514" s="17" t="s">
        <v>243</v>
      </c>
      <c r="J514" s="17" t="s">
        <v>243</v>
      </c>
      <c r="K514" s="17" t="s">
        <v>243</v>
      </c>
      <c r="L514" s="15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244</v>
      </c>
      <c r="C515" s="9" t="s">
        <v>244</v>
      </c>
      <c r="D515" s="151" t="s">
        <v>247</v>
      </c>
      <c r="E515" s="152" t="s">
        <v>248</v>
      </c>
      <c r="F515" s="152" t="s">
        <v>251</v>
      </c>
      <c r="G515" s="152" t="s">
        <v>252</v>
      </c>
      <c r="H515" s="152" t="s">
        <v>256</v>
      </c>
      <c r="I515" s="152" t="s">
        <v>269</v>
      </c>
      <c r="J515" s="152" t="s">
        <v>271</v>
      </c>
      <c r="K515" s="152" t="s">
        <v>272</v>
      </c>
      <c r="L515" s="15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285</v>
      </c>
      <c r="E516" s="11" t="s">
        <v>285</v>
      </c>
      <c r="F516" s="11" t="s">
        <v>287</v>
      </c>
      <c r="G516" s="11" t="s">
        <v>285</v>
      </c>
      <c r="H516" s="11" t="s">
        <v>287</v>
      </c>
      <c r="I516" s="11" t="s">
        <v>287</v>
      </c>
      <c r="J516" s="11" t="s">
        <v>285</v>
      </c>
      <c r="K516" s="11" t="s">
        <v>285</v>
      </c>
      <c r="L516" s="15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 t="s">
        <v>123</v>
      </c>
      <c r="E517" s="26" t="s">
        <v>318</v>
      </c>
      <c r="F517" s="26" t="s">
        <v>317</v>
      </c>
      <c r="G517" s="26" t="s">
        <v>320</v>
      </c>
      <c r="H517" s="26" t="s">
        <v>320</v>
      </c>
      <c r="I517" s="26" t="s">
        <v>320</v>
      </c>
      <c r="J517" s="26" t="s">
        <v>320</v>
      </c>
      <c r="K517" s="26" t="s">
        <v>321</v>
      </c>
      <c r="L517" s="15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2">
        <v>0.16</v>
      </c>
      <c r="E518" s="22">
        <v>0.15298327736306508</v>
      </c>
      <c r="F518" s="147">
        <v>0.2</v>
      </c>
      <c r="G518" s="22">
        <v>0.18</v>
      </c>
      <c r="H518" s="22">
        <v>0.15</v>
      </c>
      <c r="I518" s="22">
        <v>0.14000000000000001</v>
      </c>
      <c r="J518" s="22">
        <v>0.18</v>
      </c>
      <c r="K518" s="22">
        <v>0.16</v>
      </c>
      <c r="L518" s="15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1">
        <v>0.153</v>
      </c>
      <c r="E519" s="11">
        <v>0.15168993619506899</v>
      </c>
      <c r="F519" s="148">
        <v>0.1</v>
      </c>
      <c r="G519" s="11">
        <v>0.19</v>
      </c>
      <c r="H519" s="11">
        <v>0.14000000000000001</v>
      </c>
      <c r="I519" s="11">
        <v>0.14000000000000001</v>
      </c>
      <c r="J519" s="11">
        <v>0.18</v>
      </c>
      <c r="K519" s="11">
        <v>0.17</v>
      </c>
      <c r="L519" s="15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35</v>
      </c>
    </row>
    <row r="520" spans="1:65">
      <c r="A520" s="30"/>
      <c r="B520" s="19">
        <v>1</v>
      </c>
      <c r="C520" s="9">
        <v>3</v>
      </c>
      <c r="D520" s="11">
        <v>0.14899999999999999</v>
      </c>
      <c r="E520" s="11">
        <v>0.15968894773351777</v>
      </c>
      <c r="F520" s="148">
        <v>0.2</v>
      </c>
      <c r="G520" s="11">
        <v>0.19</v>
      </c>
      <c r="H520" s="11">
        <v>0.15</v>
      </c>
      <c r="I520" s="11">
        <v>0.15</v>
      </c>
      <c r="J520" s="11">
        <v>0.17</v>
      </c>
      <c r="K520" s="11">
        <v>0.16</v>
      </c>
      <c r="L520" s="15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1">
        <v>0.161</v>
      </c>
      <c r="E521" s="11">
        <v>0.15846405538511926</v>
      </c>
      <c r="F521" s="148">
        <v>0.1</v>
      </c>
      <c r="G521" s="11">
        <v>0.18</v>
      </c>
      <c r="H521" s="11">
        <v>0.14000000000000001</v>
      </c>
      <c r="I521" s="11">
        <v>0.15</v>
      </c>
      <c r="J521" s="11">
        <v>0.17</v>
      </c>
      <c r="K521" s="11">
        <v>0.16</v>
      </c>
      <c r="L521" s="15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0.1610763068827962</v>
      </c>
    </row>
    <row r="522" spans="1:65">
      <c r="A522" s="30"/>
      <c r="B522" s="19">
        <v>1</v>
      </c>
      <c r="C522" s="9">
        <v>5</v>
      </c>
      <c r="D522" s="11">
        <v>0.151</v>
      </c>
      <c r="E522" s="11">
        <v>0.16252492716036029</v>
      </c>
      <c r="F522" s="148">
        <v>0.2</v>
      </c>
      <c r="G522" s="11">
        <v>0.18</v>
      </c>
      <c r="H522" s="11">
        <v>0.15</v>
      </c>
      <c r="I522" s="11">
        <v>0.15</v>
      </c>
      <c r="J522" s="11">
        <v>0.17</v>
      </c>
      <c r="K522" s="11">
        <v>0.17</v>
      </c>
      <c r="L522" s="15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92</v>
      </c>
    </row>
    <row r="523" spans="1:65">
      <c r="A523" s="30"/>
      <c r="B523" s="19">
        <v>1</v>
      </c>
      <c r="C523" s="9">
        <v>6</v>
      </c>
      <c r="D523" s="11">
        <v>0.14799999999999999</v>
      </c>
      <c r="E523" s="11">
        <v>0.15785374524030815</v>
      </c>
      <c r="F523" s="148">
        <v>0.1</v>
      </c>
      <c r="G523" s="11">
        <v>0.2</v>
      </c>
      <c r="H523" s="11">
        <v>0.15</v>
      </c>
      <c r="I523" s="11">
        <v>0.14000000000000001</v>
      </c>
      <c r="J523" s="11">
        <v>0.17</v>
      </c>
      <c r="K523" s="11">
        <v>0.17</v>
      </c>
      <c r="L523" s="15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20" t="s">
        <v>278</v>
      </c>
      <c r="C524" s="12"/>
      <c r="D524" s="23">
        <v>0.15366666666666667</v>
      </c>
      <c r="E524" s="23">
        <v>0.15720081484623991</v>
      </c>
      <c r="F524" s="23">
        <v>0.15</v>
      </c>
      <c r="G524" s="23">
        <v>0.18666666666666665</v>
      </c>
      <c r="H524" s="23">
        <v>0.1466666666666667</v>
      </c>
      <c r="I524" s="23">
        <v>0.14500000000000002</v>
      </c>
      <c r="J524" s="23">
        <v>0.17333333333333334</v>
      </c>
      <c r="K524" s="23">
        <v>0.16500000000000001</v>
      </c>
      <c r="L524" s="15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279</v>
      </c>
      <c r="C525" s="29"/>
      <c r="D525" s="11">
        <v>0.152</v>
      </c>
      <c r="E525" s="11">
        <v>0.15815890031271371</v>
      </c>
      <c r="F525" s="11">
        <v>0.15000000000000002</v>
      </c>
      <c r="G525" s="11">
        <v>0.185</v>
      </c>
      <c r="H525" s="11">
        <v>0.15</v>
      </c>
      <c r="I525" s="11">
        <v>0.14500000000000002</v>
      </c>
      <c r="J525" s="11">
        <v>0.17</v>
      </c>
      <c r="K525" s="11">
        <v>0.16500000000000001</v>
      </c>
      <c r="L525" s="15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280</v>
      </c>
      <c r="C526" s="29"/>
      <c r="D526" s="24">
        <v>5.5737479909542661E-3</v>
      </c>
      <c r="E526" s="24">
        <v>4.1162234605668447E-3</v>
      </c>
      <c r="F526" s="24">
        <v>5.4772255750516689E-2</v>
      </c>
      <c r="G526" s="24">
        <v>8.1649658092772665E-3</v>
      </c>
      <c r="H526" s="24">
        <v>5.163977794943213E-3</v>
      </c>
      <c r="I526" s="24">
        <v>5.4772255750516509E-3</v>
      </c>
      <c r="J526" s="24">
        <v>5.163977794943213E-3</v>
      </c>
      <c r="K526" s="24">
        <v>5.4772255750516656E-3</v>
      </c>
      <c r="L526" s="209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87</v>
      </c>
      <c r="C527" s="29"/>
      <c r="D527" s="13">
        <v>3.62716788999193E-2</v>
      </c>
      <c r="E527" s="13">
        <v>2.6184491884428045E-2</v>
      </c>
      <c r="F527" s="13">
        <v>0.36514837167011127</v>
      </c>
      <c r="G527" s="13">
        <v>4.374088826398536E-2</v>
      </c>
      <c r="H527" s="13">
        <v>3.5208939510976443E-2</v>
      </c>
      <c r="I527" s="13">
        <v>3.777396948311483E-2</v>
      </c>
      <c r="J527" s="13">
        <v>2.9792179586210842E-2</v>
      </c>
      <c r="K527" s="13">
        <v>3.3195306515464637E-2</v>
      </c>
      <c r="L527" s="15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281</v>
      </c>
      <c r="C528" s="29"/>
      <c r="D528" s="13">
        <v>-4.600080768874959E-2</v>
      </c>
      <c r="E528" s="13">
        <v>-2.4059975744143536E-2</v>
      </c>
      <c r="F528" s="13">
        <v>-6.876434590008107E-2</v>
      </c>
      <c r="G528" s="13">
        <v>0.1588710362132324</v>
      </c>
      <c r="H528" s="13">
        <v>-8.9458471546745688E-2</v>
      </c>
      <c r="I528" s="13">
        <v>-9.9805534370078219E-2</v>
      </c>
      <c r="J528" s="13">
        <v>7.6094533626573035E-2</v>
      </c>
      <c r="K528" s="13">
        <v>2.4359219509910934E-2</v>
      </c>
      <c r="L528" s="15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282</v>
      </c>
      <c r="C529" s="47"/>
      <c r="D529" s="45">
        <v>0.23</v>
      </c>
      <c r="E529" s="45">
        <v>0</v>
      </c>
      <c r="F529" s="45" t="s">
        <v>283</v>
      </c>
      <c r="G529" s="45">
        <v>1.89</v>
      </c>
      <c r="H529" s="45">
        <v>0.67</v>
      </c>
      <c r="I529" s="45">
        <v>0.78</v>
      </c>
      <c r="J529" s="45">
        <v>1.03</v>
      </c>
      <c r="K529" s="45">
        <v>0.5</v>
      </c>
      <c r="L529" s="15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 t="s">
        <v>307</v>
      </c>
      <c r="C530" s="20"/>
      <c r="D530" s="20"/>
      <c r="E530" s="20"/>
      <c r="F530" s="20"/>
      <c r="G530" s="20"/>
      <c r="H530" s="20"/>
      <c r="I530" s="20"/>
      <c r="J530" s="20"/>
      <c r="K530" s="20"/>
      <c r="BM530" s="55"/>
    </row>
    <row r="531" spans="1:65">
      <c r="BM531" s="55"/>
    </row>
    <row r="532" spans="1:65" ht="15">
      <c r="B532" s="8" t="s">
        <v>600</v>
      </c>
      <c r="BM532" s="28" t="s">
        <v>67</v>
      </c>
    </row>
    <row r="533" spans="1:65" ht="15">
      <c r="A533" s="25" t="s">
        <v>55</v>
      </c>
      <c r="B533" s="18" t="s">
        <v>116</v>
      </c>
      <c r="C533" s="15" t="s">
        <v>117</v>
      </c>
      <c r="D533" s="16" t="s">
        <v>243</v>
      </c>
      <c r="E533" s="17" t="s">
        <v>243</v>
      </c>
      <c r="F533" s="17" t="s">
        <v>243</v>
      </c>
      <c r="G533" s="17" t="s">
        <v>243</v>
      </c>
      <c r="H533" s="17" t="s">
        <v>243</v>
      </c>
      <c r="I533" s="17" t="s">
        <v>243</v>
      </c>
      <c r="J533" s="17" t="s">
        <v>243</v>
      </c>
      <c r="K533" s="17" t="s">
        <v>243</v>
      </c>
      <c r="L533" s="17" t="s">
        <v>243</v>
      </c>
      <c r="M533" s="17" t="s">
        <v>243</v>
      </c>
      <c r="N533" s="17" t="s">
        <v>243</v>
      </c>
      <c r="O533" s="17" t="s">
        <v>243</v>
      </c>
      <c r="P533" s="17" t="s">
        <v>243</v>
      </c>
      <c r="Q533" s="17" t="s">
        <v>243</v>
      </c>
      <c r="R533" s="17" t="s">
        <v>243</v>
      </c>
      <c r="S533" s="17" t="s">
        <v>243</v>
      </c>
      <c r="T533" s="17" t="s">
        <v>243</v>
      </c>
      <c r="U533" s="17" t="s">
        <v>243</v>
      </c>
      <c r="V533" s="17" t="s">
        <v>243</v>
      </c>
      <c r="W533" s="17" t="s">
        <v>243</v>
      </c>
      <c r="X533" s="17" t="s">
        <v>243</v>
      </c>
      <c r="Y533" s="17" t="s">
        <v>243</v>
      </c>
      <c r="Z533" s="17" t="s">
        <v>243</v>
      </c>
      <c r="AA533" s="17" t="s">
        <v>243</v>
      </c>
      <c r="AB533" s="17" t="s">
        <v>243</v>
      </c>
      <c r="AC533" s="15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244</v>
      </c>
      <c r="C534" s="9" t="s">
        <v>244</v>
      </c>
      <c r="D534" s="151" t="s">
        <v>246</v>
      </c>
      <c r="E534" s="152" t="s">
        <v>247</v>
      </c>
      <c r="F534" s="152" t="s">
        <v>248</v>
      </c>
      <c r="G534" s="152" t="s">
        <v>249</v>
      </c>
      <c r="H534" s="152" t="s">
        <v>250</v>
      </c>
      <c r="I534" s="152" t="s">
        <v>251</v>
      </c>
      <c r="J534" s="152" t="s">
        <v>252</v>
      </c>
      <c r="K534" s="152" t="s">
        <v>253</v>
      </c>
      <c r="L534" s="152" t="s">
        <v>254</v>
      </c>
      <c r="M534" s="152" t="s">
        <v>256</v>
      </c>
      <c r="N534" s="152" t="s">
        <v>257</v>
      </c>
      <c r="O534" s="152" t="s">
        <v>259</v>
      </c>
      <c r="P534" s="152" t="s">
        <v>260</v>
      </c>
      <c r="Q534" s="152" t="s">
        <v>261</v>
      </c>
      <c r="R534" s="152" t="s">
        <v>262</v>
      </c>
      <c r="S534" s="152" t="s">
        <v>263</v>
      </c>
      <c r="T534" s="152" t="s">
        <v>264</v>
      </c>
      <c r="U534" s="152" t="s">
        <v>265</v>
      </c>
      <c r="V534" s="152" t="s">
        <v>266</v>
      </c>
      <c r="W534" s="152" t="s">
        <v>267</v>
      </c>
      <c r="X534" s="152" t="s">
        <v>268</v>
      </c>
      <c r="Y534" s="152" t="s">
        <v>269</v>
      </c>
      <c r="Z534" s="152" t="s">
        <v>270</v>
      </c>
      <c r="AA534" s="152" t="s">
        <v>271</v>
      </c>
      <c r="AB534" s="152" t="s">
        <v>272</v>
      </c>
      <c r="AC534" s="15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285</v>
      </c>
      <c r="E535" s="11" t="s">
        <v>316</v>
      </c>
      <c r="F535" s="11" t="s">
        <v>285</v>
      </c>
      <c r="G535" s="11" t="s">
        <v>316</v>
      </c>
      <c r="H535" s="11" t="s">
        <v>316</v>
      </c>
      <c r="I535" s="11" t="s">
        <v>287</v>
      </c>
      <c r="J535" s="11" t="s">
        <v>316</v>
      </c>
      <c r="K535" s="11" t="s">
        <v>287</v>
      </c>
      <c r="L535" s="11" t="s">
        <v>316</v>
      </c>
      <c r="M535" s="11" t="s">
        <v>287</v>
      </c>
      <c r="N535" s="11" t="s">
        <v>287</v>
      </c>
      <c r="O535" s="11" t="s">
        <v>285</v>
      </c>
      <c r="P535" s="11" t="s">
        <v>285</v>
      </c>
      <c r="Q535" s="11" t="s">
        <v>285</v>
      </c>
      <c r="R535" s="11" t="s">
        <v>285</v>
      </c>
      <c r="S535" s="11" t="s">
        <v>285</v>
      </c>
      <c r="T535" s="11" t="s">
        <v>287</v>
      </c>
      <c r="U535" s="11" t="s">
        <v>287</v>
      </c>
      <c r="V535" s="11" t="s">
        <v>287</v>
      </c>
      <c r="W535" s="11" t="s">
        <v>316</v>
      </c>
      <c r="X535" s="11" t="s">
        <v>285</v>
      </c>
      <c r="Y535" s="11" t="s">
        <v>287</v>
      </c>
      <c r="Z535" s="11" t="s">
        <v>287</v>
      </c>
      <c r="AA535" s="11" t="s">
        <v>316</v>
      </c>
      <c r="AB535" s="11" t="s">
        <v>316</v>
      </c>
      <c r="AC535" s="15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317</v>
      </c>
      <c r="E536" s="26" t="s">
        <v>123</v>
      </c>
      <c r="F536" s="26" t="s">
        <v>318</v>
      </c>
      <c r="G536" s="26" t="s">
        <v>317</v>
      </c>
      <c r="H536" s="26" t="s">
        <v>319</v>
      </c>
      <c r="I536" s="26" t="s">
        <v>317</v>
      </c>
      <c r="J536" s="26" t="s">
        <v>320</v>
      </c>
      <c r="K536" s="26" t="s">
        <v>319</v>
      </c>
      <c r="L536" s="26" t="s">
        <v>317</v>
      </c>
      <c r="M536" s="26" t="s">
        <v>320</v>
      </c>
      <c r="N536" s="26" t="s">
        <v>320</v>
      </c>
      <c r="O536" s="26" t="s">
        <v>317</v>
      </c>
      <c r="P536" s="26" t="s">
        <v>317</v>
      </c>
      <c r="Q536" s="26" t="s">
        <v>317</v>
      </c>
      <c r="R536" s="26" t="s">
        <v>317</v>
      </c>
      <c r="S536" s="26" t="s">
        <v>317</v>
      </c>
      <c r="T536" s="26" t="s">
        <v>319</v>
      </c>
      <c r="U536" s="26" t="s">
        <v>288</v>
      </c>
      <c r="V536" s="26" t="s">
        <v>318</v>
      </c>
      <c r="W536" s="26" t="s">
        <v>320</v>
      </c>
      <c r="X536" s="26" t="s">
        <v>288</v>
      </c>
      <c r="Y536" s="26" t="s">
        <v>320</v>
      </c>
      <c r="Z536" s="26" t="s">
        <v>317</v>
      </c>
      <c r="AA536" s="26" t="s">
        <v>320</v>
      </c>
      <c r="AB536" s="26" t="s">
        <v>321</v>
      </c>
      <c r="AC536" s="15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33">
        <v>0.49</v>
      </c>
      <c r="E537" s="233">
        <v>0.55000000000000004</v>
      </c>
      <c r="F537" s="233">
        <v>0.53259902551543503</v>
      </c>
      <c r="G537" s="233">
        <v>0.57233333333333336</v>
      </c>
      <c r="H537" s="233">
        <v>0.56999999999999995</v>
      </c>
      <c r="I537" s="233">
        <v>0.46999999999999992</v>
      </c>
      <c r="J537" s="233">
        <v>0.53</v>
      </c>
      <c r="K537" s="233">
        <v>0.57000000000000006</v>
      </c>
      <c r="L537" s="233">
        <v>0.57331259999999995</v>
      </c>
      <c r="M537" s="233">
        <v>0.56000000000000005</v>
      </c>
      <c r="N537" s="233">
        <v>0.55000000000000004</v>
      </c>
      <c r="O537" s="233">
        <v>0.45999999999999996</v>
      </c>
      <c r="P537" s="233">
        <v>0.49</v>
      </c>
      <c r="Q537" s="233">
        <v>0.5</v>
      </c>
      <c r="R537" s="233">
        <v>0.49</v>
      </c>
      <c r="S537" s="233">
        <v>0.49</v>
      </c>
      <c r="T537" s="233">
        <v>0.55827560137806032</v>
      </c>
      <c r="U537" s="233">
        <v>0.59482159600000006</v>
      </c>
      <c r="V537" s="233">
        <v>0.53</v>
      </c>
      <c r="W537" s="233">
        <v>0.55100000000000005</v>
      </c>
      <c r="X537" s="233">
        <v>0.54</v>
      </c>
      <c r="Y537" s="233">
        <v>0.51</v>
      </c>
      <c r="Z537" s="233">
        <v>0.53</v>
      </c>
      <c r="AA537" s="233">
        <v>0.61399999999999999</v>
      </c>
      <c r="AB537" s="233">
        <v>0.52100000000000002</v>
      </c>
      <c r="AC537" s="209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34">
        <v>1</v>
      </c>
    </row>
    <row r="538" spans="1:65">
      <c r="A538" s="30"/>
      <c r="B538" s="19">
        <v>1</v>
      </c>
      <c r="C538" s="9">
        <v>2</v>
      </c>
      <c r="D538" s="24">
        <v>0.49</v>
      </c>
      <c r="E538" s="24">
        <v>0.53</v>
      </c>
      <c r="F538" s="24">
        <v>0.52834320335002249</v>
      </c>
      <c r="G538" s="24">
        <v>0.57166666666666666</v>
      </c>
      <c r="H538" s="24">
        <v>0.56000000000000005</v>
      </c>
      <c r="I538" s="24">
        <v>0.45000000000000007</v>
      </c>
      <c r="J538" s="24">
        <v>0.53</v>
      </c>
      <c r="K538" s="24">
        <v>0.55999999999999994</v>
      </c>
      <c r="L538" s="24">
        <v>0.57229540000000001</v>
      </c>
      <c r="M538" s="24">
        <v>0.54</v>
      </c>
      <c r="N538" s="24">
        <v>0.53</v>
      </c>
      <c r="O538" s="24">
        <v>0.49</v>
      </c>
      <c r="P538" s="24">
        <v>0.49</v>
      </c>
      <c r="Q538" s="24">
        <v>0.5</v>
      </c>
      <c r="R538" s="24">
        <v>0.48</v>
      </c>
      <c r="S538" s="24">
        <v>0.5</v>
      </c>
      <c r="T538" s="24">
        <v>0.55949436824815169</v>
      </c>
      <c r="U538" s="24">
        <v>0.5934289880000001</v>
      </c>
      <c r="V538" s="24">
        <v>0.54</v>
      </c>
      <c r="W538" s="24">
        <v>0.55100000000000005</v>
      </c>
      <c r="X538" s="24">
        <v>0.54</v>
      </c>
      <c r="Y538" s="24">
        <v>0.51</v>
      </c>
      <c r="Z538" s="24">
        <v>0.52</v>
      </c>
      <c r="AA538" s="24">
        <v>0.61899999999999999</v>
      </c>
      <c r="AB538" s="24">
        <v>0.54600000000000004</v>
      </c>
      <c r="AC538" s="209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34" t="e">
        <v>#N/A</v>
      </c>
    </row>
    <row r="539" spans="1:65">
      <c r="A539" s="30"/>
      <c r="B539" s="19">
        <v>1</v>
      </c>
      <c r="C539" s="9">
        <v>3</v>
      </c>
      <c r="D539" s="24">
        <v>0.5</v>
      </c>
      <c r="E539" s="24">
        <v>0.54</v>
      </c>
      <c r="F539" s="24">
        <v>0.52897903471327556</v>
      </c>
      <c r="G539" s="24">
        <v>0.56850000000000001</v>
      </c>
      <c r="H539" s="24">
        <v>0.56000000000000005</v>
      </c>
      <c r="I539" s="24">
        <v>0.45999999999999996</v>
      </c>
      <c r="J539" s="24">
        <v>0.54</v>
      </c>
      <c r="K539" s="24">
        <v>0.57000000000000006</v>
      </c>
      <c r="L539" s="24">
        <v>0.57212019999999997</v>
      </c>
      <c r="M539" s="24">
        <v>0.55000000000000004</v>
      </c>
      <c r="N539" s="24">
        <v>0.53</v>
      </c>
      <c r="O539" s="24">
        <v>0.5</v>
      </c>
      <c r="P539" s="24">
        <v>0.49</v>
      </c>
      <c r="Q539" s="24">
        <v>0.51</v>
      </c>
      <c r="R539" s="24">
        <v>0.48</v>
      </c>
      <c r="S539" s="24">
        <v>0.49</v>
      </c>
      <c r="T539" s="24">
        <v>0.54750809548689905</v>
      </c>
      <c r="U539" s="24">
        <v>0.59634730800000013</v>
      </c>
      <c r="V539" s="24">
        <v>0.53</v>
      </c>
      <c r="W539" s="24">
        <v>0.56200000000000006</v>
      </c>
      <c r="X539" s="24">
        <v>0.54</v>
      </c>
      <c r="Y539" s="24">
        <v>0.53</v>
      </c>
      <c r="Z539" s="24">
        <v>0.53</v>
      </c>
      <c r="AA539" s="24">
        <v>0.6</v>
      </c>
      <c r="AB539" s="24">
        <v>0.52200000000000002</v>
      </c>
      <c r="AC539" s="209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34">
        <v>16</v>
      </c>
    </row>
    <row r="540" spans="1:65">
      <c r="A540" s="30"/>
      <c r="B540" s="19">
        <v>1</v>
      </c>
      <c r="C540" s="9">
        <v>4</v>
      </c>
      <c r="D540" s="24">
        <v>0.48</v>
      </c>
      <c r="E540" s="24">
        <v>0.54</v>
      </c>
      <c r="F540" s="24">
        <v>0.53363184526236096</v>
      </c>
      <c r="G540" s="24">
        <v>0.57766666666666666</v>
      </c>
      <c r="H540" s="24">
        <v>0.56000000000000005</v>
      </c>
      <c r="I540" s="24">
        <v>0.45000000000000007</v>
      </c>
      <c r="J540" s="24">
        <v>0.53</v>
      </c>
      <c r="K540" s="24">
        <v>0.55999999999999994</v>
      </c>
      <c r="L540" s="24">
        <v>0.57570440000000001</v>
      </c>
      <c r="M540" s="24">
        <v>0.54</v>
      </c>
      <c r="N540" s="24">
        <v>0.54</v>
      </c>
      <c r="O540" s="24">
        <v>0.49</v>
      </c>
      <c r="P540" s="24">
        <v>0.5</v>
      </c>
      <c r="Q540" s="235">
        <v>0.53</v>
      </c>
      <c r="R540" s="24">
        <v>0.48</v>
      </c>
      <c r="S540" s="24">
        <v>0.49</v>
      </c>
      <c r="T540" s="24">
        <v>0.55633759590809195</v>
      </c>
      <c r="U540" s="24">
        <v>0.59505152399999994</v>
      </c>
      <c r="V540" s="24">
        <v>0.52</v>
      </c>
      <c r="W540" s="24">
        <v>0.56799999999999995</v>
      </c>
      <c r="X540" s="24">
        <v>0.53</v>
      </c>
      <c r="Y540" s="24">
        <v>0.53</v>
      </c>
      <c r="Z540" s="24">
        <v>0.54</v>
      </c>
      <c r="AA540" s="24">
        <v>0.64100000000000001</v>
      </c>
      <c r="AB540" s="24">
        <v>0.51600000000000001</v>
      </c>
      <c r="AC540" s="209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34">
        <v>0.53367192835843102</v>
      </c>
    </row>
    <row r="541" spans="1:65">
      <c r="A541" s="30"/>
      <c r="B541" s="19">
        <v>1</v>
      </c>
      <c r="C541" s="9">
        <v>5</v>
      </c>
      <c r="D541" s="24">
        <v>0.48</v>
      </c>
      <c r="E541" s="24">
        <v>0.55000000000000004</v>
      </c>
      <c r="F541" s="24">
        <v>0.536605454427033</v>
      </c>
      <c r="G541" s="24">
        <v>0.57100000000000006</v>
      </c>
      <c r="H541" s="24">
        <v>0.56999999999999995</v>
      </c>
      <c r="I541" s="24">
        <v>0.45000000000000007</v>
      </c>
      <c r="J541" s="24">
        <v>0.53</v>
      </c>
      <c r="K541" s="24">
        <v>0.57000000000000006</v>
      </c>
      <c r="L541" s="24">
        <v>0.57732799999999995</v>
      </c>
      <c r="M541" s="24">
        <v>0.56999999999999995</v>
      </c>
      <c r="N541" s="24">
        <v>0.54</v>
      </c>
      <c r="O541" s="24">
        <v>0.49</v>
      </c>
      <c r="P541" s="24">
        <v>0.49</v>
      </c>
      <c r="Q541" s="24">
        <v>0.5</v>
      </c>
      <c r="R541" s="24">
        <v>0.49</v>
      </c>
      <c r="S541" s="24">
        <v>0.48</v>
      </c>
      <c r="T541" s="24">
        <v>0.55286077077808282</v>
      </c>
      <c r="U541" s="24">
        <v>0.59315286</v>
      </c>
      <c r="V541" s="24">
        <v>0.52</v>
      </c>
      <c r="W541" s="24">
        <v>0.55400000000000005</v>
      </c>
      <c r="X541" s="24">
        <v>0.54</v>
      </c>
      <c r="Y541" s="24">
        <v>0.53</v>
      </c>
      <c r="Z541" s="24">
        <v>0.54</v>
      </c>
      <c r="AA541" s="24">
        <v>0.627</v>
      </c>
      <c r="AB541" s="24">
        <v>0.54</v>
      </c>
      <c r="AC541" s="209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34">
        <v>93</v>
      </c>
    </row>
    <row r="542" spans="1:65">
      <c r="A542" s="30"/>
      <c r="B542" s="19">
        <v>1</v>
      </c>
      <c r="C542" s="9">
        <v>6</v>
      </c>
      <c r="D542" s="24">
        <v>0.48</v>
      </c>
      <c r="E542" s="24">
        <v>0.55000000000000004</v>
      </c>
      <c r="F542" s="24">
        <v>0.53414821917572697</v>
      </c>
      <c r="G542" s="24">
        <v>0.58400000000000007</v>
      </c>
      <c r="H542" s="24">
        <v>0.56000000000000005</v>
      </c>
      <c r="I542" s="24">
        <v>0.45999999999999996</v>
      </c>
      <c r="J542" s="24">
        <v>0.52</v>
      </c>
      <c r="K542" s="24">
        <v>0.55999999999999994</v>
      </c>
      <c r="L542" s="24">
        <v>0.57989659999999998</v>
      </c>
      <c r="M542" s="24">
        <v>0.55000000000000004</v>
      </c>
      <c r="N542" s="24">
        <v>0.54</v>
      </c>
      <c r="O542" s="24">
        <v>0.45999999999999996</v>
      </c>
      <c r="P542" s="24">
        <v>0.48</v>
      </c>
      <c r="Q542" s="24">
        <v>0.5</v>
      </c>
      <c r="R542" s="24">
        <v>0.48</v>
      </c>
      <c r="S542" s="24">
        <v>0.49</v>
      </c>
      <c r="T542" s="24">
        <v>0.54485275285485446</v>
      </c>
      <c r="U542" s="24">
        <v>0.59152714400000006</v>
      </c>
      <c r="V542" s="24">
        <v>0.53</v>
      </c>
      <c r="W542" s="24">
        <v>0.54700000000000004</v>
      </c>
      <c r="X542" s="24">
        <v>0.54</v>
      </c>
      <c r="Y542" s="24">
        <v>0.52</v>
      </c>
      <c r="Z542" s="24">
        <v>0.53</v>
      </c>
      <c r="AA542" s="24">
        <v>0.64600000000000002</v>
      </c>
      <c r="AB542" s="24">
        <v>0.54</v>
      </c>
      <c r="AC542" s="209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278</v>
      </c>
      <c r="C543" s="12"/>
      <c r="D543" s="236">
        <v>0.48666666666666664</v>
      </c>
      <c r="E543" s="236">
        <v>0.54333333333333333</v>
      </c>
      <c r="F543" s="236">
        <v>0.5323844637406423</v>
      </c>
      <c r="G543" s="236">
        <v>0.57419444444444456</v>
      </c>
      <c r="H543" s="236">
        <v>0.56333333333333335</v>
      </c>
      <c r="I543" s="236">
        <v>0.45666666666666672</v>
      </c>
      <c r="J543" s="236">
        <v>0.53</v>
      </c>
      <c r="K543" s="236">
        <v>0.56500000000000006</v>
      </c>
      <c r="L543" s="236">
        <v>0.57510953333333337</v>
      </c>
      <c r="M543" s="236">
        <v>0.55166666666666675</v>
      </c>
      <c r="N543" s="236">
        <v>0.53833333333333344</v>
      </c>
      <c r="O543" s="236">
        <v>0.48166666666666663</v>
      </c>
      <c r="P543" s="236">
        <v>0.49</v>
      </c>
      <c r="Q543" s="236">
        <v>0.50666666666666671</v>
      </c>
      <c r="R543" s="236">
        <v>0.48333333333333334</v>
      </c>
      <c r="S543" s="236">
        <v>0.49000000000000005</v>
      </c>
      <c r="T543" s="236">
        <v>0.55322153077569014</v>
      </c>
      <c r="U543" s="236">
        <v>0.59405490333333344</v>
      </c>
      <c r="V543" s="236">
        <v>0.52833333333333332</v>
      </c>
      <c r="W543" s="236">
        <v>0.5555000000000001</v>
      </c>
      <c r="X543" s="236">
        <v>0.53833333333333344</v>
      </c>
      <c r="Y543" s="236">
        <v>0.52166666666666672</v>
      </c>
      <c r="Z543" s="236">
        <v>0.53166666666666673</v>
      </c>
      <c r="AA543" s="236">
        <v>0.62449999999999994</v>
      </c>
      <c r="AB543" s="236">
        <v>0.53083333333333338</v>
      </c>
      <c r="AC543" s="209"/>
      <c r="AD543" s="210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279</v>
      </c>
      <c r="C544" s="29"/>
      <c r="D544" s="24">
        <v>0.48499999999999999</v>
      </c>
      <c r="E544" s="24">
        <v>0.54500000000000004</v>
      </c>
      <c r="F544" s="24">
        <v>0.53311543538889805</v>
      </c>
      <c r="G544" s="24">
        <v>0.57200000000000006</v>
      </c>
      <c r="H544" s="24">
        <v>0.56000000000000005</v>
      </c>
      <c r="I544" s="24">
        <v>0.45500000000000002</v>
      </c>
      <c r="J544" s="24">
        <v>0.53</v>
      </c>
      <c r="K544" s="24">
        <v>0.56499999999999995</v>
      </c>
      <c r="L544" s="24">
        <v>0.57450849999999998</v>
      </c>
      <c r="M544" s="24">
        <v>0.55000000000000004</v>
      </c>
      <c r="N544" s="24">
        <v>0.54</v>
      </c>
      <c r="O544" s="24">
        <v>0.49</v>
      </c>
      <c r="P544" s="24">
        <v>0.49</v>
      </c>
      <c r="Q544" s="24">
        <v>0.5</v>
      </c>
      <c r="R544" s="24">
        <v>0.48</v>
      </c>
      <c r="S544" s="24">
        <v>0.49</v>
      </c>
      <c r="T544" s="24">
        <v>0.55459918334308744</v>
      </c>
      <c r="U544" s="24">
        <v>0.59412529200000008</v>
      </c>
      <c r="V544" s="24">
        <v>0.53</v>
      </c>
      <c r="W544" s="24">
        <v>0.55249999999999999</v>
      </c>
      <c r="X544" s="24">
        <v>0.54</v>
      </c>
      <c r="Y544" s="24">
        <v>0.52500000000000002</v>
      </c>
      <c r="Z544" s="24">
        <v>0.53</v>
      </c>
      <c r="AA544" s="24">
        <v>0.623</v>
      </c>
      <c r="AB544" s="24">
        <v>0.53100000000000003</v>
      </c>
      <c r="AC544" s="209"/>
      <c r="AD544" s="210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280</v>
      </c>
      <c r="C545" s="29"/>
      <c r="D545" s="24">
        <v>8.1649658092772682E-3</v>
      </c>
      <c r="E545" s="24">
        <v>8.1649658092772665E-3</v>
      </c>
      <c r="F545" s="24">
        <v>3.176738120479547E-3</v>
      </c>
      <c r="G545" s="24">
        <v>5.6690354526112412E-3</v>
      </c>
      <c r="H545" s="24">
        <v>5.1639777949431696E-3</v>
      </c>
      <c r="I545" s="24">
        <v>8.1649658092771953E-3</v>
      </c>
      <c r="J545" s="24">
        <v>6.324555320336764E-3</v>
      </c>
      <c r="K545" s="24">
        <v>5.4772255750517264E-3</v>
      </c>
      <c r="L545" s="24">
        <v>3.1072784739489732E-3</v>
      </c>
      <c r="M545" s="24">
        <v>1.1690451944500095E-2</v>
      </c>
      <c r="N545" s="24">
        <v>7.5277265270908174E-3</v>
      </c>
      <c r="O545" s="24">
        <v>1.7224014243685099E-2</v>
      </c>
      <c r="P545" s="24">
        <v>6.324555320336764E-3</v>
      </c>
      <c r="Q545" s="24">
        <v>1.2110601416389978E-2</v>
      </c>
      <c r="R545" s="24">
        <v>5.1639777949432277E-3</v>
      </c>
      <c r="S545" s="24">
        <v>6.324555320336764E-3</v>
      </c>
      <c r="T545" s="24">
        <v>5.9567090911404131E-3</v>
      </c>
      <c r="U545" s="24">
        <v>1.6988942863562454E-3</v>
      </c>
      <c r="V545" s="24">
        <v>7.5277265270908165E-3</v>
      </c>
      <c r="W545" s="24">
        <v>7.9183331579316344E-3</v>
      </c>
      <c r="X545" s="24">
        <v>4.0824829046386332E-3</v>
      </c>
      <c r="Y545" s="24">
        <v>9.8319208025017604E-3</v>
      </c>
      <c r="Z545" s="24">
        <v>7.5277265270908165E-3</v>
      </c>
      <c r="AA545" s="24">
        <v>1.7213366899011956E-2</v>
      </c>
      <c r="AB545" s="24">
        <v>1.2592325705232809E-2</v>
      </c>
      <c r="AC545" s="209"/>
      <c r="AD545" s="210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87</v>
      </c>
      <c r="C546" s="29"/>
      <c r="D546" s="13">
        <v>1.6777327005364252E-2</v>
      </c>
      <c r="E546" s="13">
        <v>1.5027544434252638E-2</v>
      </c>
      <c r="F546" s="13">
        <v>5.9670000475955561E-3</v>
      </c>
      <c r="G546" s="13">
        <v>9.8730238640609858E-3</v>
      </c>
      <c r="H546" s="13">
        <v>9.1668244880647974E-3</v>
      </c>
      <c r="I546" s="13">
        <v>1.7879487173599697E-2</v>
      </c>
      <c r="J546" s="13">
        <v>1.1933123245918421E-2</v>
      </c>
      <c r="K546" s="13">
        <v>9.6942045576136737E-3</v>
      </c>
      <c r="L546" s="13">
        <v>5.4029333437392267E-3</v>
      </c>
      <c r="M546" s="13">
        <v>2.1191151561027362E-2</v>
      </c>
      <c r="N546" s="13">
        <v>1.3983392929580464E-2</v>
      </c>
      <c r="O546" s="13">
        <v>3.575919912183758E-2</v>
      </c>
      <c r="P546" s="13">
        <v>1.2907255755789314E-2</v>
      </c>
      <c r="Q546" s="13">
        <v>2.3902502795506535E-2</v>
      </c>
      <c r="R546" s="13">
        <v>1.0684091989537712E-2</v>
      </c>
      <c r="S546" s="13">
        <v>1.2907255755789313E-2</v>
      </c>
      <c r="T546" s="13">
        <v>1.0767312477495796E-2</v>
      </c>
      <c r="U546" s="13">
        <v>2.8598270577744386E-3</v>
      </c>
      <c r="V546" s="13">
        <v>1.424806282730123E-2</v>
      </c>
      <c r="W546" s="13">
        <v>1.4254425126789618E-2</v>
      </c>
      <c r="X546" s="13">
        <v>7.5835595751801224E-3</v>
      </c>
      <c r="Y546" s="13">
        <v>1.8847132528757367E-2</v>
      </c>
      <c r="Z546" s="13">
        <v>1.4158733279794637E-2</v>
      </c>
      <c r="AA546" s="13">
        <v>2.7563437788650051E-2</v>
      </c>
      <c r="AB546" s="13">
        <v>2.3721806666058665E-2</v>
      </c>
      <c r="AC546" s="15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281</v>
      </c>
      <c r="C547" s="29"/>
      <c r="D547" s="13">
        <v>-8.8078947371940775E-2</v>
      </c>
      <c r="E547" s="13">
        <v>1.8103640947764843E-2</v>
      </c>
      <c r="F547" s="13">
        <v>-2.4124645674149514E-3</v>
      </c>
      <c r="G547" s="13">
        <v>7.5931511351291059E-2</v>
      </c>
      <c r="H547" s="13">
        <v>5.5579848590013858E-2</v>
      </c>
      <c r="I547" s="13">
        <v>-0.14429325883531408</v>
      </c>
      <c r="J547" s="13">
        <v>-6.8804974804010932E-3</v>
      </c>
      <c r="K547" s="13">
        <v>5.8702865893534684E-2</v>
      </c>
      <c r="L547" s="13">
        <v>7.7646214411846604E-2</v>
      </c>
      <c r="M547" s="13">
        <v>3.3718727465368747E-2</v>
      </c>
      <c r="N547" s="13">
        <v>8.7345890372028112E-3</v>
      </c>
      <c r="O547" s="13">
        <v>-9.7447999282503028E-2</v>
      </c>
      <c r="P547" s="13">
        <v>-8.1832912764899235E-2</v>
      </c>
      <c r="Q547" s="13">
        <v>-5.0602739729691648E-2</v>
      </c>
      <c r="R547" s="13">
        <v>-9.4324981978982203E-2</v>
      </c>
      <c r="S547" s="13">
        <v>-8.1832912764899124E-2</v>
      </c>
      <c r="T547" s="13">
        <v>3.6632247975630694E-2</v>
      </c>
      <c r="U547" s="13">
        <v>0.11314624541080853</v>
      </c>
      <c r="V547" s="13">
        <v>-1.0003514783921919E-2</v>
      </c>
      <c r="W547" s="13">
        <v>4.0901667263466557E-2</v>
      </c>
      <c r="X547" s="13">
        <v>8.7345890372028112E-3</v>
      </c>
      <c r="Y547" s="13">
        <v>-2.2495583998004887E-2</v>
      </c>
      <c r="Z547" s="13">
        <v>-3.7574801768802679E-3</v>
      </c>
      <c r="AA547" s="13">
        <v>0.17019458362922535</v>
      </c>
      <c r="AB547" s="13">
        <v>-5.3189888286406806E-3</v>
      </c>
      <c r="AC547" s="15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282</v>
      </c>
      <c r="C548" s="47"/>
      <c r="D548" s="45">
        <v>1.2</v>
      </c>
      <c r="E548" s="45">
        <v>0.28999999999999998</v>
      </c>
      <c r="F548" s="45">
        <v>0</v>
      </c>
      <c r="G548" s="45">
        <v>1.1000000000000001</v>
      </c>
      <c r="H548" s="45">
        <v>0.81</v>
      </c>
      <c r="I548" s="45">
        <v>1.99</v>
      </c>
      <c r="J548" s="45">
        <v>0.06</v>
      </c>
      <c r="K548" s="45">
        <v>0.86</v>
      </c>
      <c r="L548" s="45">
        <v>1.1200000000000001</v>
      </c>
      <c r="M548" s="45">
        <v>0.51</v>
      </c>
      <c r="N548" s="45">
        <v>0.16</v>
      </c>
      <c r="O548" s="45">
        <v>1.33</v>
      </c>
      <c r="P548" s="45">
        <v>1.1100000000000001</v>
      </c>
      <c r="Q548" s="45">
        <v>0.67</v>
      </c>
      <c r="R548" s="45">
        <v>1.29</v>
      </c>
      <c r="S548" s="45">
        <v>1.1100000000000001</v>
      </c>
      <c r="T548" s="45">
        <v>0.55000000000000004</v>
      </c>
      <c r="U548" s="45">
        <v>1.62</v>
      </c>
      <c r="V548" s="45">
        <v>0.11</v>
      </c>
      <c r="W548" s="45">
        <v>0.61</v>
      </c>
      <c r="X548" s="45">
        <v>0.16</v>
      </c>
      <c r="Y548" s="45">
        <v>0.28000000000000003</v>
      </c>
      <c r="Z548" s="45">
        <v>0.02</v>
      </c>
      <c r="AA548" s="45">
        <v>2.42</v>
      </c>
      <c r="AB548" s="45">
        <v>0.04</v>
      </c>
      <c r="AC548" s="15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BM549" s="55"/>
    </row>
    <row r="550" spans="1:65" ht="15">
      <c r="B550" s="8" t="s">
        <v>601</v>
      </c>
      <c r="BM550" s="28" t="s">
        <v>67</v>
      </c>
    </row>
    <row r="551" spans="1:65" ht="15">
      <c r="A551" s="25" t="s">
        <v>56</v>
      </c>
      <c r="B551" s="18" t="s">
        <v>116</v>
      </c>
      <c r="C551" s="15" t="s">
        <v>117</v>
      </c>
      <c r="D551" s="16" t="s">
        <v>243</v>
      </c>
      <c r="E551" s="17" t="s">
        <v>243</v>
      </c>
      <c r="F551" s="17" t="s">
        <v>243</v>
      </c>
      <c r="G551" s="17" t="s">
        <v>243</v>
      </c>
      <c r="H551" s="17" t="s">
        <v>243</v>
      </c>
      <c r="I551" s="17" t="s">
        <v>243</v>
      </c>
      <c r="J551" s="17" t="s">
        <v>243</v>
      </c>
      <c r="K551" s="17" t="s">
        <v>243</v>
      </c>
      <c r="L551" s="17" t="s">
        <v>243</v>
      </c>
      <c r="M551" s="17" t="s">
        <v>243</v>
      </c>
      <c r="N551" s="17" t="s">
        <v>243</v>
      </c>
      <c r="O551" s="17" t="s">
        <v>243</v>
      </c>
      <c r="P551" s="17" t="s">
        <v>243</v>
      </c>
      <c r="Q551" s="17" t="s">
        <v>243</v>
      </c>
      <c r="R551" s="17" t="s">
        <v>243</v>
      </c>
      <c r="S551" s="17" t="s">
        <v>243</v>
      </c>
      <c r="T551" s="17" t="s">
        <v>243</v>
      </c>
      <c r="U551" s="17" t="s">
        <v>243</v>
      </c>
      <c r="V551" s="17" t="s">
        <v>243</v>
      </c>
      <c r="W551" s="17" t="s">
        <v>243</v>
      </c>
      <c r="X551" s="17" t="s">
        <v>243</v>
      </c>
      <c r="Y551" s="17" t="s">
        <v>243</v>
      </c>
      <c r="Z551" s="17" t="s">
        <v>243</v>
      </c>
      <c r="AA551" s="17" t="s">
        <v>243</v>
      </c>
      <c r="AB551" s="17" t="s">
        <v>243</v>
      </c>
      <c r="AC551" s="15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244</v>
      </c>
      <c r="C552" s="9" t="s">
        <v>244</v>
      </c>
      <c r="D552" s="151" t="s">
        <v>246</v>
      </c>
      <c r="E552" s="152" t="s">
        <v>247</v>
      </c>
      <c r="F552" s="152" t="s">
        <v>248</v>
      </c>
      <c r="G552" s="152" t="s">
        <v>249</v>
      </c>
      <c r="H552" s="152" t="s">
        <v>250</v>
      </c>
      <c r="I552" s="152" t="s">
        <v>251</v>
      </c>
      <c r="J552" s="152" t="s">
        <v>252</v>
      </c>
      <c r="K552" s="152" t="s">
        <v>253</v>
      </c>
      <c r="L552" s="152" t="s">
        <v>254</v>
      </c>
      <c r="M552" s="152" t="s">
        <v>256</v>
      </c>
      <c r="N552" s="152" t="s">
        <v>257</v>
      </c>
      <c r="O552" s="152" t="s">
        <v>259</v>
      </c>
      <c r="P552" s="152" t="s">
        <v>260</v>
      </c>
      <c r="Q552" s="152" t="s">
        <v>261</v>
      </c>
      <c r="R552" s="152" t="s">
        <v>262</v>
      </c>
      <c r="S552" s="152" t="s">
        <v>263</v>
      </c>
      <c r="T552" s="152" t="s">
        <v>264</v>
      </c>
      <c r="U552" s="152" t="s">
        <v>265</v>
      </c>
      <c r="V552" s="152" t="s">
        <v>266</v>
      </c>
      <c r="W552" s="152" t="s">
        <v>267</v>
      </c>
      <c r="X552" s="152" t="s">
        <v>268</v>
      </c>
      <c r="Y552" s="152" t="s">
        <v>269</v>
      </c>
      <c r="Z552" s="152" t="s">
        <v>270</v>
      </c>
      <c r="AA552" s="152" t="s">
        <v>271</v>
      </c>
      <c r="AB552" s="152" t="s">
        <v>272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285</v>
      </c>
      <c r="E553" s="11" t="s">
        <v>316</v>
      </c>
      <c r="F553" s="11" t="s">
        <v>285</v>
      </c>
      <c r="G553" s="11" t="s">
        <v>316</v>
      </c>
      <c r="H553" s="11" t="s">
        <v>316</v>
      </c>
      <c r="I553" s="11" t="s">
        <v>287</v>
      </c>
      <c r="J553" s="11" t="s">
        <v>316</v>
      </c>
      <c r="K553" s="11" t="s">
        <v>287</v>
      </c>
      <c r="L553" s="11" t="s">
        <v>316</v>
      </c>
      <c r="M553" s="11" t="s">
        <v>287</v>
      </c>
      <c r="N553" s="11" t="s">
        <v>287</v>
      </c>
      <c r="O553" s="11" t="s">
        <v>285</v>
      </c>
      <c r="P553" s="11" t="s">
        <v>285</v>
      </c>
      <c r="Q553" s="11" t="s">
        <v>285</v>
      </c>
      <c r="R553" s="11" t="s">
        <v>285</v>
      </c>
      <c r="S553" s="11" t="s">
        <v>285</v>
      </c>
      <c r="T553" s="11" t="s">
        <v>287</v>
      </c>
      <c r="U553" s="11" t="s">
        <v>287</v>
      </c>
      <c r="V553" s="11" t="s">
        <v>287</v>
      </c>
      <c r="W553" s="11" t="s">
        <v>316</v>
      </c>
      <c r="X553" s="11" t="s">
        <v>285</v>
      </c>
      <c r="Y553" s="11" t="s">
        <v>287</v>
      </c>
      <c r="Z553" s="11" t="s">
        <v>287</v>
      </c>
      <c r="AA553" s="11" t="s">
        <v>316</v>
      </c>
      <c r="AB553" s="11" t="s">
        <v>316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317</v>
      </c>
      <c r="E554" s="26" t="s">
        <v>123</v>
      </c>
      <c r="F554" s="26" t="s">
        <v>318</v>
      </c>
      <c r="G554" s="26" t="s">
        <v>317</v>
      </c>
      <c r="H554" s="26" t="s">
        <v>319</v>
      </c>
      <c r="I554" s="26" t="s">
        <v>317</v>
      </c>
      <c r="J554" s="26" t="s">
        <v>320</v>
      </c>
      <c r="K554" s="26" t="s">
        <v>319</v>
      </c>
      <c r="L554" s="26" t="s">
        <v>317</v>
      </c>
      <c r="M554" s="26" t="s">
        <v>320</v>
      </c>
      <c r="N554" s="26" t="s">
        <v>320</v>
      </c>
      <c r="O554" s="26" t="s">
        <v>317</v>
      </c>
      <c r="P554" s="26" t="s">
        <v>317</v>
      </c>
      <c r="Q554" s="26" t="s">
        <v>317</v>
      </c>
      <c r="R554" s="26" t="s">
        <v>317</v>
      </c>
      <c r="S554" s="26" t="s">
        <v>317</v>
      </c>
      <c r="T554" s="26" t="s">
        <v>319</v>
      </c>
      <c r="U554" s="26" t="s">
        <v>288</v>
      </c>
      <c r="V554" s="26" t="s">
        <v>318</v>
      </c>
      <c r="W554" s="26" t="s">
        <v>320</v>
      </c>
      <c r="X554" s="26" t="s">
        <v>288</v>
      </c>
      <c r="Y554" s="26" t="s">
        <v>320</v>
      </c>
      <c r="Z554" s="26" t="s">
        <v>317</v>
      </c>
      <c r="AA554" s="26" t="s">
        <v>320</v>
      </c>
      <c r="AB554" s="26" t="s">
        <v>321</v>
      </c>
      <c r="AC554" s="15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33">
        <v>0.14430000000000001</v>
      </c>
      <c r="E555" s="233">
        <v>0.16839999999999999</v>
      </c>
      <c r="F555" s="233">
        <v>0.16726717733209887</v>
      </c>
      <c r="G555" s="233">
        <v>0.18926894999999999</v>
      </c>
      <c r="H555" s="233">
        <v>0.17249999999999999</v>
      </c>
      <c r="I555" s="233">
        <v>0.16199999999999998</v>
      </c>
      <c r="J555" s="233">
        <v>0.16390000000000002</v>
      </c>
      <c r="K555" s="233">
        <v>0.16900000000000001</v>
      </c>
      <c r="L555" s="233">
        <v>0.14623739999999999</v>
      </c>
      <c r="M555" s="233">
        <v>0.1656</v>
      </c>
      <c r="N555" s="233">
        <v>0.1852</v>
      </c>
      <c r="O555" s="233">
        <v>0.14549999999999999</v>
      </c>
      <c r="P555" s="233">
        <v>0.158</v>
      </c>
      <c r="Q555" s="233">
        <v>0.161</v>
      </c>
      <c r="R555" s="233">
        <v>0.155</v>
      </c>
      <c r="S555" s="233">
        <v>0.1545</v>
      </c>
      <c r="T555" s="233">
        <v>0.17764096510414978</v>
      </c>
      <c r="U555" s="233">
        <v>0.16193694</v>
      </c>
      <c r="V555" s="233">
        <v>0.16219999999999998</v>
      </c>
      <c r="W555" s="233">
        <v>0.16789999999999999</v>
      </c>
      <c r="X555" s="233">
        <v>0.15920000000000001</v>
      </c>
      <c r="Y555" s="233">
        <v>0.17560000000000001</v>
      </c>
      <c r="Z555" s="233">
        <v>0.15129999999999999</v>
      </c>
      <c r="AA555" s="233">
        <v>0.1709</v>
      </c>
      <c r="AB555" s="233">
        <v>0.1595</v>
      </c>
      <c r="AC555" s="209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34">
        <v>1</v>
      </c>
    </row>
    <row r="556" spans="1:65">
      <c r="A556" s="30"/>
      <c r="B556" s="19">
        <v>1</v>
      </c>
      <c r="C556" s="9">
        <v>2</v>
      </c>
      <c r="D556" s="24">
        <v>0.14319999999999999</v>
      </c>
      <c r="E556" s="24">
        <v>0.16320000000000001</v>
      </c>
      <c r="F556" s="24">
        <v>0.163369057002998</v>
      </c>
      <c r="G556" s="24">
        <v>0.18782789999999999</v>
      </c>
      <c r="H556" s="24">
        <v>0.17119999999999999</v>
      </c>
      <c r="I556" s="24">
        <v>0.16199999999999998</v>
      </c>
      <c r="J556" s="24">
        <v>0.16600000000000001</v>
      </c>
      <c r="K556" s="24">
        <v>0.16800000000000001</v>
      </c>
      <c r="L556" s="24">
        <v>0.1433304</v>
      </c>
      <c r="M556" s="24">
        <v>0.16169999999999998</v>
      </c>
      <c r="N556" s="235">
        <v>0.19109999999999999</v>
      </c>
      <c r="O556" s="24">
        <v>0.1575</v>
      </c>
      <c r="P556" s="24">
        <v>0.1575</v>
      </c>
      <c r="Q556" s="24">
        <v>0.1595</v>
      </c>
      <c r="R556" s="24">
        <v>0.15</v>
      </c>
      <c r="S556" s="24">
        <v>0.155</v>
      </c>
      <c r="T556" s="24">
        <v>0.17703466113410002</v>
      </c>
      <c r="U556" s="24">
        <v>0.15153325000000001</v>
      </c>
      <c r="V556" s="24">
        <v>0.16270000000000001</v>
      </c>
      <c r="W556" s="24">
        <v>0.16869999999999999</v>
      </c>
      <c r="X556" s="24">
        <v>0.1605</v>
      </c>
      <c r="Y556" s="24">
        <v>0.17880000000000001</v>
      </c>
      <c r="Z556" s="24">
        <v>0.15039999999999998</v>
      </c>
      <c r="AA556" s="24">
        <v>0.1774</v>
      </c>
      <c r="AB556" s="24">
        <v>0.16600000000000001</v>
      </c>
      <c r="AC556" s="209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34">
        <v>36</v>
      </c>
    </row>
    <row r="557" spans="1:65">
      <c r="A557" s="30"/>
      <c r="B557" s="19">
        <v>1</v>
      </c>
      <c r="C557" s="9">
        <v>3</v>
      </c>
      <c r="D557" s="24">
        <v>0.14649999999999999</v>
      </c>
      <c r="E557" s="24">
        <v>0.1668</v>
      </c>
      <c r="F557" s="24">
        <v>0.16448449749591632</v>
      </c>
      <c r="G557" s="24">
        <v>0.18692130000000001</v>
      </c>
      <c r="H557" s="24">
        <v>0.16930000000000001</v>
      </c>
      <c r="I557" s="24">
        <v>0.16400000000000001</v>
      </c>
      <c r="J557" s="24">
        <v>0.16800000000000001</v>
      </c>
      <c r="K557" s="24">
        <v>0.16999999999999998</v>
      </c>
      <c r="L557" s="24">
        <v>0.15049080000000001</v>
      </c>
      <c r="M557" s="24">
        <v>0.1636</v>
      </c>
      <c r="N557" s="24">
        <v>0.1792</v>
      </c>
      <c r="O557" s="24">
        <v>0.161</v>
      </c>
      <c r="P557" s="24">
        <v>0.1565</v>
      </c>
      <c r="Q557" s="24">
        <v>0.16300000000000001</v>
      </c>
      <c r="R557" s="24">
        <v>0.15049999999999999</v>
      </c>
      <c r="S557" s="24">
        <v>0.153</v>
      </c>
      <c r="T557" s="24">
        <v>0.17347595103774102</v>
      </c>
      <c r="U557" s="24">
        <v>0.15994454</v>
      </c>
      <c r="V557" s="24">
        <v>0.16239999999999999</v>
      </c>
      <c r="W557" s="24">
        <v>0.1706</v>
      </c>
      <c r="X557" s="24">
        <v>0.1588</v>
      </c>
      <c r="Y557" s="24">
        <v>0.18190000000000001</v>
      </c>
      <c r="Z557" s="24">
        <v>0.15260000000000001</v>
      </c>
      <c r="AA557" s="24">
        <v>0.16969999999999999</v>
      </c>
      <c r="AB557" s="24">
        <v>0.15889999999999999</v>
      </c>
      <c r="AC557" s="209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34">
        <v>16</v>
      </c>
    </row>
    <row r="558" spans="1:65">
      <c r="A558" s="30"/>
      <c r="B558" s="19">
        <v>1</v>
      </c>
      <c r="C558" s="9">
        <v>4</v>
      </c>
      <c r="D558" s="24">
        <v>0.1426</v>
      </c>
      <c r="E558" s="24">
        <v>0.16770000000000002</v>
      </c>
      <c r="F558" s="24">
        <v>0.1653776335472574</v>
      </c>
      <c r="G558" s="24">
        <v>0.18718964999999999</v>
      </c>
      <c r="H558" s="24">
        <v>0.1709</v>
      </c>
      <c r="I558" s="24">
        <v>0.16</v>
      </c>
      <c r="J558" s="24">
        <v>0.16470000000000001</v>
      </c>
      <c r="K558" s="24">
        <v>0.16800000000000001</v>
      </c>
      <c r="L558" s="24">
        <v>0.15536639999999999</v>
      </c>
      <c r="M558" s="24">
        <v>0.1603</v>
      </c>
      <c r="N558" s="24">
        <v>0.1794</v>
      </c>
      <c r="O558" s="24">
        <v>0.155</v>
      </c>
      <c r="P558" s="24">
        <v>0.1605</v>
      </c>
      <c r="Q558" s="24">
        <v>0.16850000000000001</v>
      </c>
      <c r="R558" s="24">
        <v>0.1515</v>
      </c>
      <c r="S558" s="24">
        <v>0.156</v>
      </c>
      <c r="T558" s="24">
        <v>0.17481989704410003</v>
      </c>
      <c r="U558" s="24">
        <v>0.15616986999999999</v>
      </c>
      <c r="V558" s="24">
        <v>0.16289999999999999</v>
      </c>
      <c r="W558" s="24">
        <v>0.1724</v>
      </c>
      <c r="X558" s="24">
        <v>0.15790000000000001</v>
      </c>
      <c r="Y558" s="24">
        <v>0.1827</v>
      </c>
      <c r="Z558" s="24">
        <v>0.15590000000000001</v>
      </c>
      <c r="AA558" s="24">
        <v>0.1827</v>
      </c>
      <c r="AB558" s="24">
        <v>0.15770000000000001</v>
      </c>
      <c r="AC558" s="209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34">
        <v>0.16382370420279246</v>
      </c>
    </row>
    <row r="559" spans="1:65">
      <c r="A559" s="30"/>
      <c r="B559" s="19">
        <v>1</v>
      </c>
      <c r="C559" s="9">
        <v>5</v>
      </c>
      <c r="D559" s="24">
        <v>0.14360000000000001</v>
      </c>
      <c r="E559" s="24">
        <v>0.17019999999999999</v>
      </c>
      <c r="F559" s="24">
        <v>0.16593459690064838</v>
      </c>
      <c r="G559" s="24">
        <v>0.18545400000000001</v>
      </c>
      <c r="H559" s="24">
        <v>0.1714</v>
      </c>
      <c r="I559" s="24">
        <v>0.158</v>
      </c>
      <c r="J559" s="24">
        <v>0.16500000000000001</v>
      </c>
      <c r="K559" s="24">
        <v>0.16900000000000001</v>
      </c>
      <c r="L559" s="24">
        <v>0.14057640000000002</v>
      </c>
      <c r="M559" s="24">
        <v>0.1696</v>
      </c>
      <c r="N559" s="24">
        <v>0.18159999999999998</v>
      </c>
      <c r="O559" s="24">
        <v>0.157</v>
      </c>
      <c r="P559" s="24">
        <v>0.157</v>
      </c>
      <c r="Q559" s="24">
        <v>0.158</v>
      </c>
      <c r="R559" s="24">
        <v>0.1535</v>
      </c>
      <c r="S559" s="24">
        <v>0.15</v>
      </c>
      <c r="T559" s="24">
        <v>0.1745968054941</v>
      </c>
      <c r="U559" s="24">
        <v>0.15808427</v>
      </c>
      <c r="V559" s="24">
        <v>0.16159999999999999</v>
      </c>
      <c r="W559" s="24">
        <v>0.16930000000000001</v>
      </c>
      <c r="X559" s="24">
        <v>0.16149999999999998</v>
      </c>
      <c r="Y559" s="24">
        <v>0.1769</v>
      </c>
      <c r="Z559" s="24">
        <v>0.15430000000000002</v>
      </c>
      <c r="AA559" s="24">
        <v>0.17810000000000001</v>
      </c>
      <c r="AB559" s="24">
        <v>0.16520000000000001</v>
      </c>
      <c r="AC559" s="209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34">
        <v>94</v>
      </c>
    </row>
    <row r="560" spans="1:65">
      <c r="A560" s="30"/>
      <c r="B560" s="19">
        <v>1</v>
      </c>
      <c r="C560" s="9">
        <v>6</v>
      </c>
      <c r="D560" s="24">
        <v>0.1429</v>
      </c>
      <c r="E560" s="24">
        <v>0.16889999999999999</v>
      </c>
      <c r="F560" s="24">
        <v>0.16575290731736431</v>
      </c>
      <c r="G560" s="24">
        <v>0.18763094999999999</v>
      </c>
      <c r="H560" s="24">
        <v>0.16900000000000001</v>
      </c>
      <c r="I560" s="24">
        <v>0.16300000000000001</v>
      </c>
      <c r="J560" s="24">
        <v>0.16250000000000001</v>
      </c>
      <c r="K560" s="24">
        <v>0.16900000000000001</v>
      </c>
      <c r="L560" s="24">
        <v>0.15088859999999998</v>
      </c>
      <c r="M560" s="24">
        <v>0.16350000000000001</v>
      </c>
      <c r="N560" s="24">
        <v>0.17830000000000001</v>
      </c>
      <c r="O560" s="24">
        <v>0.14699999999999999</v>
      </c>
      <c r="P560" s="24">
        <v>0.1535</v>
      </c>
      <c r="Q560" s="24">
        <v>0.1585</v>
      </c>
      <c r="R560" s="24">
        <v>0.152</v>
      </c>
      <c r="S560" s="24">
        <v>0.153</v>
      </c>
      <c r="T560" s="24">
        <v>0.17494602100840095</v>
      </c>
      <c r="U560" s="24">
        <v>0.15226384000000001</v>
      </c>
      <c r="V560" s="24">
        <v>0.1613</v>
      </c>
      <c r="W560" s="24">
        <v>0.1673</v>
      </c>
      <c r="X560" s="24">
        <v>0.15920000000000001</v>
      </c>
      <c r="Y560" s="24">
        <v>0.18279999999999999</v>
      </c>
      <c r="Z560" s="24">
        <v>0.15160000000000001</v>
      </c>
      <c r="AA560" s="24">
        <v>0.18379999999999999</v>
      </c>
      <c r="AB560" s="24">
        <v>0.16470000000000001</v>
      </c>
      <c r="AC560" s="209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20" t="s">
        <v>278</v>
      </c>
      <c r="C561" s="12"/>
      <c r="D561" s="236">
        <v>0.14385000000000001</v>
      </c>
      <c r="E561" s="236">
        <v>0.16753333333333334</v>
      </c>
      <c r="F561" s="236">
        <v>0.16536431159938056</v>
      </c>
      <c r="G561" s="236">
        <v>0.18738212499999998</v>
      </c>
      <c r="H561" s="236">
        <v>0.17071666666666666</v>
      </c>
      <c r="I561" s="236">
        <v>0.1615</v>
      </c>
      <c r="J561" s="236">
        <v>0.16501666666666667</v>
      </c>
      <c r="K561" s="236">
        <v>0.16883333333333336</v>
      </c>
      <c r="L561" s="236">
        <v>0.147815</v>
      </c>
      <c r="M561" s="236">
        <v>0.16405</v>
      </c>
      <c r="N561" s="236">
        <v>0.18246666666666667</v>
      </c>
      <c r="O561" s="236">
        <v>0.15383333333333335</v>
      </c>
      <c r="P561" s="236">
        <v>0.15716666666666665</v>
      </c>
      <c r="Q561" s="236">
        <v>0.16141666666666668</v>
      </c>
      <c r="R561" s="236">
        <v>0.15208333333333332</v>
      </c>
      <c r="S561" s="236">
        <v>0.15358333333333335</v>
      </c>
      <c r="T561" s="236">
        <v>0.1754190501370986</v>
      </c>
      <c r="U561" s="236">
        <v>0.1566554516666667</v>
      </c>
      <c r="V561" s="236">
        <v>0.16218333333333332</v>
      </c>
      <c r="W561" s="236">
        <v>0.16936666666666667</v>
      </c>
      <c r="X561" s="236">
        <v>0.15951666666666667</v>
      </c>
      <c r="Y561" s="236">
        <v>0.17978333333333332</v>
      </c>
      <c r="Z561" s="236">
        <v>0.15268333333333331</v>
      </c>
      <c r="AA561" s="236">
        <v>0.17710000000000001</v>
      </c>
      <c r="AB561" s="236">
        <v>0.16200000000000001</v>
      </c>
      <c r="AC561" s="209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279</v>
      </c>
      <c r="C562" s="29"/>
      <c r="D562" s="24">
        <v>0.1434</v>
      </c>
      <c r="E562" s="24">
        <v>0.16805</v>
      </c>
      <c r="F562" s="24">
        <v>0.16556527043231084</v>
      </c>
      <c r="G562" s="24">
        <v>0.18741029999999997</v>
      </c>
      <c r="H562" s="24">
        <v>0.17104999999999998</v>
      </c>
      <c r="I562" s="24">
        <v>0.16199999999999998</v>
      </c>
      <c r="J562" s="24">
        <v>0.16485</v>
      </c>
      <c r="K562" s="24">
        <v>0.16900000000000001</v>
      </c>
      <c r="L562" s="24">
        <v>0.1483641</v>
      </c>
      <c r="M562" s="24">
        <v>0.16355</v>
      </c>
      <c r="N562" s="24">
        <v>0.18049999999999999</v>
      </c>
      <c r="O562" s="24">
        <v>0.156</v>
      </c>
      <c r="P562" s="24">
        <v>0.15725</v>
      </c>
      <c r="Q562" s="24">
        <v>0.16025</v>
      </c>
      <c r="R562" s="24">
        <v>0.15175</v>
      </c>
      <c r="S562" s="24">
        <v>0.15375</v>
      </c>
      <c r="T562" s="24">
        <v>0.17488295902625051</v>
      </c>
      <c r="U562" s="24">
        <v>0.15712706999999998</v>
      </c>
      <c r="V562" s="24">
        <v>0.1623</v>
      </c>
      <c r="W562" s="24">
        <v>0.16899999999999998</v>
      </c>
      <c r="X562" s="24">
        <v>0.15920000000000001</v>
      </c>
      <c r="Y562" s="24">
        <v>0.18035000000000001</v>
      </c>
      <c r="Z562" s="24">
        <v>0.15210000000000001</v>
      </c>
      <c r="AA562" s="24">
        <v>0.17775000000000002</v>
      </c>
      <c r="AB562" s="24">
        <v>0.16210000000000002</v>
      </c>
      <c r="AC562" s="209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280</v>
      </c>
      <c r="C563" s="29"/>
      <c r="D563" s="24">
        <v>1.4265342617687078E-3</v>
      </c>
      <c r="E563" s="24">
        <v>2.4113619941159045E-3</v>
      </c>
      <c r="F563" s="24">
        <v>1.3305954448266048E-3</v>
      </c>
      <c r="G563" s="24">
        <v>1.2480232476801E-3</v>
      </c>
      <c r="H563" s="24">
        <v>1.3317907743585864E-3</v>
      </c>
      <c r="I563" s="24">
        <v>2.1679483388678793E-3</v>
      </c>
      <c r="J563" s="24">
        <v>1.8734104373219092E-3</v>
      </c>
      <c r="K563" s="24">
        <v>7.5277265270907306E-4</v>
      </c>
      <c r="L563" s="24">
        <v>5.4521253367838043E-3</v>
      </c>
      <c r="M563" s="24">
        <v>3.2648123988982918E-3</v>
      </c>
      <c r="N563" s="24">
        <v>4.9029242974643842E-3</v>
      </c>
      <c r="O563" s="24">
        <v>6.2021501647950067E-3</v>
      </c>
      <c r="P563" s="24">
        <v>2.2730302828309779E-3</v>
      </c>
      <c r="Q563" s="24">
        <v>3.9168439676181502E-3</v>
      </c>
      <c r="R563" s="24">
        <v>1.8819316317727041E-3</v>
      </c>
      <c r="S563" s="24">
        <v>2.107526195962146E-3</v>
      </c>
      <c r="T563" s="24">
        <v>1.5862891516207444E-3</v>
      </c>
      <c r="U563" s="24">
        <v>4.1596330465338682E-3</v>
      </c>
      <c r="V563" s="24">
        <v>6.2423286253341921E-4</v>
      </c>
      <c r="W563" s="24">
        <v>1.8758109357466352E-3</v>
      </c>
      <c r="X563" s="24">
        <v>1.2828354012369009E-3</v>
      </c>
      <c r="Y563" s="24">
        <v>3.12628640189389E-3</v>
      </c>
      <c r="Z563" s="24">
        <v>2.062441918374118E-3</v>
      </c>
      <c r="AA563" s="24">
        <v>5.8402054758373029E-3</v>
      </c>
      <c r="AB563" s="24">
        <v>3.6845623892125981E-3</v>
      </c>
      <c r="AC563" s="209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87</v>
      </c>
      <c r="C564" s="29"/>
      <c r="D564" s="13">
        <v>9.9168179476448216E-3</v>
      </c>
      <c r="E564" s="13">
        <v>1.4393326666032059E-2</v>
      </c>
      <c r="F564" s="13">
        <v>8.0464486681392812E-3</v>
      </c>
      <c r="G564" s="13">
        <v>6.6603111032074169E-3</v>
      </c>
      <c r="H564" s="13">
        <v>7.8011760677062563E-3</v>
      </c>
      <c r="I564" s="13">
        <v>1.3423828723640119E-2</v>
      </c>
      <c r="J564" s="13">
        <v>1.1352855897314872E-2</v>
      </c>
      <c r="K564" s="13">
        <v>4.458673165108033E-3</v>
      </c>
      <c r="L564" s="13">
        <v>3.6884790696369137E-2</v>
      </c>
      <c r="M564" s="13">
        <v>1.9901325199014275E-2</v>
      </c>
      <c r="N564" s="13">
        <v>2.6870246423809193E-2</v>
      </c>
      <c r="O564" s="13">
        <v>4.0317335849154971E-2</v>
      </c>
      <c r="P564" s="13">
        <v>1.4462546868489787E-2</v>
      </c>
      <c r="Q564" s="13">
        <v>2.4265424683230664E-2</v>
      </c>
      <c r="R564" s="13">
        <v>1.2374344976039699E-2</v>
      </c>
      <c r="S564" s="13">
        <v>1.3722362643269533E-2</v>
      </c>
      <c r="T564" s="13">
        <v>9.0428556669357261E-3</v>
      </c>
      <c r="U564" s="13">
        <v>2.6552750014629457E-2</v>
      </c>
      <c r="V564" s="13">
        <v>3.8489334859731945E-3</v>
      </c>
      <c r="W564" s="13">
        <v>1.1075443430899244E-2</v>
      </c>
      <c r="X564" s="13">
        <v>8.0420148442392706E-3</v>
      </c>
      <c r="Y564" s="13">
        <v>1.7389189219767627E-2</v>
      </c>
      <c r="Z564" s="13">
        <v>1.3507970210942811E-2</v>
      </c>
      <c r="AA564" s="13">
        <v>3.2976880157184092E-2</v>
      </c>
      <c r="AB564" s="13">
        <v>2.2744212279090112E-2</v>
      </c>
      <c r="AC564" s="15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281</v>
      </c>
      <c r="C565" s="29"/>
      <c r="D565" s="13">
        <v>-0.12192194224877007</v>
      </c>
      <c r="E565" s="13">
        <v>2.2644031574019508E-2</v>
      </c>
      <c r="F565" s="13">
        <v>9.4040566600852582E-3</v>
      </c>
      <c r="G565" s="13">
        <v>0.14380349236912182</v>
      </c>
      <c r="H565" s="13">
        <v>4.2075488998476018E-2</v>
      </c>
      <c r="I565" s="13">
        <v>-1.4184175691180911E-2</v>
      </c>
      <c r="J565" s="13">
        <v>7.2819893169884242E-3</v>
      </c>
      <c r="K565" s="13">
        <v>3.0579391150499458E-2</v>
      </c>
      <c r="L565" s="13">
        <v>-9.7719095540507173E-2</v>
      </c>
      <c r="M565" s="13">
        <v>1.381337324221521E-3</v>
      </c>
      <c r="N565" s="13">
        <v>0.11379893132434993</v>
      </c>
      <c r="O565" s="13">
        <v>-6.0982450116573661E-2</v>
      </c>
      <c r="P565" s="13">
        <v>-4.0635374279446523E-2</v>
      </c>
      <c r="Q565" s="13">
        <v>-1.4692852587109062E-2</v>
      </c>
      <c r="R565" s="13">
        <v>-7.1664664931065714E-2</v>
      </c>
      <c r="S565" s="13">
        <v>-6.2508480804358224E-2</v>
      </c>
      <c r="T565" s="13">
        <v>7.0779414924915907E-2</v>
      </c>
      <c r="U565" s="13">
        <v>-4.3755893391669409E-2</v>
      </c>
      <c r="V565" s="13">
        <v>-1.001302514456992E-2</v>
      </c>
      <c r="W565" s="13">
        <v>3.3834923284439489E-2</v>
      </c>
      <c r="X565" s="13">
        <v>-2.629068581427163E-2</v>
      </c>
      <c r="Y565" s="13">
        <v>9.7419535275462321E-2</v>
      </c>
      <c r="Z565" s="13">
        <v>-6.8002191280382873E-2</v>
      </c>
      <c r="AA565" s="13">
        <v>8.1040139226574937E-2</v>
      </c>
      <c r="AB565" s="13">
        <v>-1.1132114315611785E-2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282</v>
      </c>
      <c r="C566" s="47"/>
      <c r="D566" s="45">
        <v>1.72</v>
      </c>
      <c r="E566" s="45">
        <v>0.5</v>
      </c>
      <c r="F566" s="45">
        <v>0.3</v>
      </c>
      <c r="G566" s="45">
        <v>2.37</v>
      </c>
      <c r="H566" s="45">
        <v>0.8</v>
      </c>
      <c r="I566" s="45">
        <v>0.06</v>
      </c>
      <c r="J566" s="45">
        <v>0.27</v>
      </c>
      <c r="K566" s="45">
        <v>0.62</v>
      </c>
      <c r="L566" s="45">
        <v>1.35</v>
      </c>
      <c r="M566" s="45">
        <v>0.18</v>
      </c>
      <c r="N566" s="45">
        <v>1.9</v>
      </c>
      <c r="O566" s="45">
        <v>0.78</v>
      </c>
      <c r="P566" s="45">
        <v>0.47</v>
      </c>
      <c r="Q566" s="45">
        <v>7.0000000000000007E-2</v>
      </c>
      <c r="R566" s="45">
        <v>0.95</v>
      </c>
      <c r="S566" s="45">
        <v>0.81</v>
      </c>
      <c r="T566" s="45">
        <v>1.24</v>
      </c>
      <c r="U566" s="45">
        <v>0.52</v>
      </c>
      <c r="V566" s="45">
        <v>0</v>
      </c>
      <c r="W566" s="45">
        <v>0.67</v>
      </c>
      <c r="X566" s="45">
        <v>0.25</v>
      </c>
      <c r="Y566" s="45">
        <v>1.65</v>
      </c>
      <c r="Z566" s="45">
        <v>0.89</v>
      </c>
      <c r="AA566" s="45">
        <v>1.4</v>
      </c>
      <c r="AB566" s="45">
        <v>0.02</v>
      </c>
      <c r="AC566" s="15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5"/>
    </row>
    <row r="568" spans="1:65" ht="15">
      <c r="B568" s="8" t="s">
        <v>602</v>
      </c>
      <c r="BM568" s="28" t="s">
        <v>67</v>
      </c>
    </row>
    <row r="569" spans="1:65" ht="15">
      <c r="A569" s="25" t="s">
        <v>26</v>
      </c>
      <c r="B569" s="18" t="s">
        <v>116</v>
      </c>
      <c r="C569" s="15" t="s">
        <v>117</v>
      </c>
      <c r="D569" s="16" t="s">
        <v>243</v>
      </c>
      <c r="E569" s="17" t="s">
        <v>243</v>
      </c>
      <c r="F569" s="17" t="s">
        <v>243</v>
      </c>
      <c r="G569" s="17" t="s">
        <v>243</v>
      </c>
      <c r="H569" s="17" t="s">
        <v>243</v>
      </c>
      <c r="I569" s="17" t="s">
        <v>243</v>
      </c>
      <c r="J569" s="17" t="s">
        <v>243</v>
      </c>
      <c r="K569" s="17" t="s">
        <v>243</v>
      </c>
      <c r="L569" s="17" t="s">
        <v>243</v>
      </c>
      <c r="M569" s="17" t="s">
        <v>243</v>
      </c>
      <c r="N569" s="17" t="s">
        <v>243</v>
      </c>
      <c r="O569" s="17" t="s">
        <v>243</v>
      </c>
      <c r="P569" s="17" t="s">
        <v>243</v>
      </c>
      <c r="Q569" s="17" t="s">
        <v>243</v>
      </c>
      <c r="R569" s="17" t="s">
        <v>243</v>
      </c>
      <c r="S569" s="17" t="s">
        <v>243</v>
      </c>
      <c r="T569" s="17" t="s">
        <v>243</v>
      </c>
      <c r="U569" s="17" t="s">
        <v>243</v>
      </c>
      <c r="V569" s="17" t="s">
        <v>243</v>
      </c>
      <c r="W569" s="17" t="s">
        <v>243</v>
      </c>
      <c r="X569" s="17" t="s">
        <v>243</v>
      </c>
      <c r="Y569" s="17" t="s">
        <v>243</v>
      </c>
      <c r="Z569" s="17" t="s">
        <v>243</v>
      </c>
      <c r="AA569" s="17" t="s">
        <v>243</v>
      </c>
      <c r="AB569" s="17" t="s">
        <v>243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244</v>
      </c>
      <c r="C570" s="9" t="s">
        <v>244</v>
      </c>
      <c r="D570" s="151" t="s">
        <v>246</v>
      </c>
      <c r="E570" s="152" t="s">
        <v>247</v>
      </c>
      <c r="F570" s="152" t="s">
        <v>248</v>
      </c>
      <c r="G570" s="152" t="s">
        <v>249</v>
      </c>
      <c r="H570" s="152" t="s">
        <v>250</v>
      </c>
      <c r="I570" s="152" t="s">
        <v>251</v>
      </c>
      <c r="J570" s="152" t="s">
        <v>252</v>
      </c>
      <c r="K570" s="152" t="s">
        <v>253</v>
      </c>
      <c r="L570" s="152" t="s">
        <v>254</v>
      </c>
      <c r="M570" s="152" t="s">
        <v>256</v>
      </c>
      <c r="N570" s="152" t="s">
        <v>257</v>
      </c>
      <c r="O570" s="152" t="s">
        <v>259</v>
      </c>
      <c r="P570" s="152" t="s">
        <v>260</v>
      </c>
      <c r="Q570" s="152" t="s">
        <v>261</v>
      </c>
      <c r="R570" s="152" t="s">
        <v>262</v>
      </c>
      <c r="S570" s="152" t="s">
        <v>263</v>
      </c>
      <c r="T570" s="152" t="s">
        <v>264</v>
      </c>
      <c r="U570" s="152" t="s">
        <v>265</v>
      </c>
      <c r="V570" s="152" t="s">
        <v>266</v>
      </c>
      <c r="W570" s="152" t="s">
        <v>267</v>
      </c>
      <c r="X570" s="152" t="s">
        <v>268</v>
      </c>
      <c r="Y570" s="152" t="s">
        <v>269</v>
      </c>
      <c r="Z570" s="152" t="s">
        <v>270</v>
      </c>
      <c r="AA570" s="152" t="s">
        <v>271</v>
      </c>
      <c r="AB570" s="152" t="s">
        <v>272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285</v>
      </c>
      <c r="E571" s="11" t="s">
        <v>285</v>
      </c>
      <c r="F571" s="11" t="s">
        <v>285</v>
      </c>
      <c r="G571" s="11" t="s">
        <v>316</v>
      </c>
      <c r="H571" s="11" t="s">
        <v>316</v>
      </c>
      <c r="I571" s="11" t="s">
        <v>287</v>
      </c>
      <c r="J571" s="11" t="s">
        <v>285</v>
      </c>
      <c r="K571" s="11" t="s">
        <v>287</v>
      </c>
      <c r="L571" s="11" t="s">
        <v>316</v>
      </c>
      <c r="M571" s="11" t="s">
        <v>287</v>
      </c>
      <c r="N571" s="11" t="s">
        <v>287</v>
      </c>
      <c r="O571" s="11" t="s">
        <v>285</v>
      </c>
      <c r="P571" s="11" t="s">
        <v>316</v>
      </c>
      <c r="Q571" s="11" t="s">
        <v>316</v>
      </c>
      <c r="R571" s="11" t="s">
        <v>316</v>
      </c>
      <c r="S571" s="11" t="s">
        <v>285</v>
      </c>
      <c r="T571" s="11" t="s">
        <v>287</v>
      </c>
      <c r="U571" s="11" t="s">
        <v>287</v>
      </c>
      <c r="V571" s="11" t="s">
        <v>285</v>
      </c>
      <c r="W571" s="11" t="s">
        <v>316</v>
      </c>
      <c r="X571" s="11" t="s">
        <v>285</v>
      </c>
      <c r="Y571" s="11" t="s">
        <v>287</v>
      </c>
      <c r="Z571" s="11" t="s">
        <v>287</v>
      </c>
      <c r="AA571" s="11" t="s">
        <v>285</v>
      </c>
      <c r="AB571" s="11" t="s">
        <v>285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0</v>
      </c>
    </row>
    <row r="572" spans="1:65">
      <c r="A572" s="30"/>
      <c r="B572" s="19"/>
      <c r="C572" s="9"/>
      <c r="D572" s="26" t="s">
        <v>317</v>
      </c>
      <c r="E572" s="26" t="s">
        <v>123</v>
      </c>
      <c r="F572" s="26" t="s">
        <v>318</v>
      </c>
      <c r="G572" s="26" t="s">
        <v>317</v>
      </c>
      <c r="H572" s="26" t="s">
        <v>319</v>
      </c>
      <c r="I572" s="26" t="s">
        <v>317</v>
      </c>
      <c r="J572" s="26" t="s">
        <v>320</v>
      </c>
      <c r="K572" s="26" t="s">
        <v>319</v>
      </c>
      <c r="L572" s="26" t="s">
        <v>317</v>
      </c>
      <c r="M572" s="26" t="s">
        <v>320</v>
      </c>
      <c r="N572" s="26" t="s">
        <v>320</v>
      </c>
      <c r="O572" s="26" t="s">
        <v>317</v>
      </c>
      <c r="P572" s="26" t="s">
        <v>319</v>
      </c>
      <c r="Q572" s="26" t="s">
        <v>319</v>
      </c>
      <c r="R572" s="26" t="s">
        <v>319</v>
      </c>
      <c r="S572" s="26" t="s">
        <v>317</v>
      </c>
      <c r="T572" s="26" t="s">
        <v>319</v>
      </c>
      <c r="U572" s="26" t="s">
        <v>288</v>
      </c>
      <c r="V572" s="26" t="s">
        <v>318</v>
      </c>
      <c r="W572" s="26" t="s">
        <v>320</v>
      </c>
      <c r="X572" s="26" t="s">
        <v>288</v>
      </c>
      <c r="Y572" s="26" t="s">
        <v>320</v>
      </c>
      <c r="Z572" s="26" t="s">
        <v>317</v>
      </c>
      <c r="AA572" s="26" t="s">
        <v>320</v>
      </c>
      <c r="AB572" s="26" t="s">
        <v>321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0</v>
      </c>
    </row>
    <row r="573" spans="1:65">
      <c r="A573" s="30"/>
      <c r="B573" s="18">
        <v>1</v>
      </c>
      <c r="C573" s="14">
        <v>1</v>
      </c>
      <c r="D573" s="211">
        <v>210.74</v>
      </c>
      <c r="E573" s="211">
        <v>227.4</v>
      </c>
      <c r="F573" s="211">
        <v>214.10839508265272</v>
      </c>
      <c r="G573" s="211">
        <v>205.733</v>
      </c>
      <c r="H573" s="211">
        <v>225.6</v>
      </c>
      <c r="I573" s="211">
        <v>230</v>
      </c>
      <c r="J573" s="211">
        <v>219</v>
      </c>
      <c r="K573" s="211">
        <v>230</v>
      </c>
      <c r="L573" s="211">
        <v>218.95320000000001</v>
      </c>
      <c r="M573" s="211">
        <v>227</v>
      </c>
      <c r="N573" s="211">
        <v>205.2</v>
      </c>
      <c r="O573" s="211">
        <v>202</v>
      </c>
      <c r="P573" s="211">
        <v>220</v>
      </c>
      <c r="Q573" s="211">
        <v>209</v>
      </c>
      <c r="R573" s="221">
        <v>207</v>
      </c>
      <c r="S573" s="211">
        <v>200</v>
      </c>
      <c r="T573" s="211">
        <v>224.59719868279785</v>
      </c>
      <c r="U573" s="211">
        <v>235.08212</v>
      </c>
      <c r="V573" s="211">
        <v>225.03</v>
      </c>
      <c r="W573" s="211">
        <v>219</v>
      </c>
      <c r="X573" s="211">
        <v>215.55</v>
      </c>
      <c r="Y573" s="211">
        <v>225.39</v>
      </c>
      <c r="Z573" s="211">
        <v>224.62</v>
      </c>
      <c r="AA573" s="211">
        <v>202</v>
      </c>
      <c r="AB573" s="211">
        <v>212</v>
      </c>
      <c r="AC573" s="213"/>
      <c r="AD573" s="214"/>
      <c r="AE573" s="214"/>
      <c r="AF573" s="214"/>
      <c r="AG573" s="214"/>
      <c r="AH573" s="214"/>
      <c r="AI573" s="214"/>
      <c r="AJ573" s="214"/>
      <c r="AK573" s="214"/>
      <c r="AL573" s="214"/>
      <c r="AM573" s="214"/>
      <c r="AN573" s="214"/>
      <c r="AO573" s="214"/>
      <c r="AP573" s="214"/>
      <c r="AQ573" s="214"/>
      <c r="AR573" s="214"/>
      <c r="AS573" s="214"/>
      <c r="AT573" s="214"/>
      <c r="AU573" s="214"/>
      <c r="AV573" s="214"/>
      <c r="AW573" s="214"/>
      <c r="AX573" s="214"/>
      <c r="AY573" s="214"/>
      <c r="AZ573" s="214"/>
      <c r="BA573" s="214"/>
      <c r="BB573" s="214"/>
      <c r="BC573" s="214"/>
      <c r="BD573" s="214"/>
      <c r="BE573" s="214"/>
      <c r="BF573" s="214"/>
      <c r="BG573" s="214"/>
      <c r="BH573" s="214"/>
      <c r="BI573" s="214"/>
      <c r="BJ573" s="214"/>
      <c r="BK573" s="214"/>
      <c r="BL573" s="214"/>
      <c r="BM573" s="215">
        <v>1</v>
      </c>
    </row>
    <row r="574" spans="1:65">
      <c r="A574" s="30"/>
      <c r="B574" s="19">
        <v>1</v>
      </c>
      <c r="C574" s="9">
        <v>2</v>
      </c>
      <c r="D574" s="216">
        <v>207.96</v>
      </c>
      <c r="E574" s="216">
        <v>225.1</v>
      </c>
      <c r="F574" s="216">
        <v>211.88976037323232</v>
      </c>
      <c r="G574" s="216">
        <v>204.755</v>
      </c>
      <c r="H574" s="216">
        <v>225.5</v>
      </c>
      <c r="I574" s="216">
        <v>227</v>
      </c>
      <c r="J574" s="216">
        <v>220</v>
      </c>
      <c r="K574" s="216">
        <v>225</v>
      </c>
      <c r="L574" s="216">
        <v>215.6712</v>
      </c>
      <c r="M574" s="216">
        <v>233</v>
      </c>
      <c r="N574" s="216">
        <v>209.9</v>
      </c>
      <c r="O574" s="216">
        <v>212</v>
      </c>
      <c r="P574" s="216">
        <v>215</v>
      </c>
      <c r="Q574" s="216">
        <v>208</v>
      </c>
      <c r="R574" s="216">
        <v>200</v>
      </c>
      <c r="S574" s="216">
        <v>201</v>
      </c>
      <c r="T574" s="216">
        <v>231.58993615670005</v>
      </c>
      <c r="U574" s="216">
        <v>204.61818</v>
      </c>
      <c r="V574" s="216">
        <v>239.45</v>
      </c>
      <c r="W574" s="216">
        <v>223</v>
      </c>
      <c r="X574" s="216">
        <v>216</v>
      </c>
      <c r="Y574" s="216">
        <v>228.79</v>
      </c>
      <c r="Z574" s="216">
        <v>223.17</v>
      </c>
      <c r="AA574" s="216">
        <v>200</v>
      </c>
      <c r="AB574" s="216">
        <v>219</v>
      </c>
      <c r="AC574" s="213"/>
      <c r="AD574" s="214"/>
      <c r="AE574" s="214"/>
      <c r="AF574" s="214"/>
      <c r="AG574" s="214"/>
      <c r="AH574" s="214"/>
      <c r="AI574" s="214"/>
      <c r="AJ574" s="214"/>
      <c r="AK574" s="214"/>
      <c r="AL574" s="214"/>
      <c r="AM574" s="214"/>
      <c r="AN574" s="214"/>
      <c r="AO574" s="214"/>
      <c r="AP574" s="214"/>
      <c r="AQ574" s="214"/>
      <c r="AR574" s="214"/>
      <c r="AS574" s="214"/>
      <c r="AT574" s="214"/>
      <c r="AU574" s="214"/>
      <c r="AV574" s="214"/>
      <c r="AW574" s="214"/>
      <c r="AX574" s="214"/>
      <c r="AY574" s="214"/>
      <c r="AZ574" s="214"/>
      <c r="BA574" s="214"/>
      <c r="BB574" s="214"/>
      <c r="BC574" s="214"/>
      <c r="BD574" s="214"/>
      <c r="BE574" s="214"/>
      <c r="BF574" s="214"/>
      <c r="BG574" s="214"/>
      <c r="BH574" s="214"/>
      <c r="BI574" s="214"/>
      <c r="BJ574" s="214"/>
      <c r="BK574" s="214"/>
      <c r="BL574" s="214"/>
      <c r="BM574" s="215">
        <v>37</v>
      </c>
    </row>
    <row r="575" spans="1:65">
      <c r="A575" s="30"/>
      <c r="B575" s="19">
        <v>1</v>
      </c>
      <c r="C575" s="9">
        <v>3</v>
      </c>
      <c r="D575" s="216">
        <v>212.08</v>
      </c>
      <c r="E575" s="216">
        <v>225.8</v>
      </c>
      <c r="F575" s="216">
        <v>210.46992297949336</v>
      </c>
      <c r="G575" s="216">
        <v>204.42099999999999</v>
      </c>
      <c r="H575" s="216">
        <v>222.7</v>
      </c>
      <c r="I575" s="216">
        <v>228</v>
      </c>
      <c r="J575" s="216">
        <v>229</v>
      </c>
      <c r="K575" s="216">
        <v>219</v>
      </c>
      <c r="L575" s="216">
        <v>222.4212</v>
      </c>
      <c r="M575" s="216">
        <v>224</v>
      </c>
      <c r="N575" s="216">
        <v>203.4</v>
      </c>
      <c r="O575" s="216">
        <v>217</v>
      </c>
      <c r="P575" s="216">
        <v>214</v>
      </c>
      <c r="Q575" s="216">
        <v>209</v>
      </c>
      <c r="R575" s="216">
        <v>200</v>
      </c>
      <c r="S575" s="216">
        <v>198</v>
      </c>
      <c r="T575" s="216">
        <v>224.73072995670003</v>
      </c>
      <c r="U575" s="216">
        <v>230.00301999999999</v>
      </c>
      <c r="V575" s="216">
        <v>244.12</v>
      </c>
      <c r="W575" s="216">
        <v>226</v>
      </c>
      <c r="X575" s="216">
        <v>215.97</v>
      </c>
      <c r="Y575" s="216">
        <v>234.22</v>
      </c>
      <c r="Z575" s="216">
        <v>228.47</v>
      </c>
      <c r="AA575" s="216">
        <v>203</v>
      </c>
      <c r="AB575" s="216">
        <v>207</v>
      </c>
      <c r="AC575" s="213"/>
      <c r="AD575" s="214"/>
      <c r="AE575" s="214"/>
      <c r="AF575" s="214"/>
      <c r="AG575" s="214"/>
      <c r="AH575" s="214"/>
      <c r="AI575" s="214"/>
      <c r="AJ575" s="214"/>
      <c r="AK575" s="214"/>
      <c r="AL575" s="214"/>
      <c r="AM575" s="214"/>
      <c r="AN575" s="214"/>
      <c r="AO575" s="214"/>
      <c r="AP575" s="214"/>
      <c r="AQ575" s="214"/>
      <c r="AR575" s="214"/>
      <c r="AS575" s="214"/>
      <c r="AT575" s="214"/>
      <c r="AU575" s="214"/>
      <c r="AV575" s="214"/>
      <c r="AW575" s="214"/>
      <c r="AX575" s="214"/>
      <c r="AY575" s="214"/>
      <c r="AZ575" s="214"/>
      <c r="BA575" s="214"/>
      <c r="BB575" s="214"/>
      <c r="BC575" s="214"/>
      <c r="BD575" s="214"/>
      <c r="BE575" s="214"/>
      <c r="BF575" s="214"/>
      <c r="BG575" s="214"/>
      <c r="BH575" s="214"/>
      <c r="BI575" s="214"/>
      <c r="BJ575" s="214"/>
      <c r="BK575" s="214"/>
      <c r="BL575" s="214"/>
      <c r="BM575" s="215">
        <v>16</v>
      </c>
    </row>
    <row r="576" spans="1:65">
      <c r="A576" s="30"/>
      <c r="B576" s="19">
        <v>1</v>
      </c>
      <c r="C576" s="9">
        <v>4</v>
      </c>
      <c r="D576" s="216">
        <v>205.84</v>
      </c>
      <c r="E576" s="216">
        <v>224.8</v>
      </c>
      <c r="F576" s="216">
        <v>214.89622946672557</v>
      </c>
      <c r="G576" s="216">
        <v>206.011</v>
      </c>
      <c r="H576" s="216">
        <v>223.3</v>
      </c>
      <c r="I576" s="216">
        <v>226</v>
      </c>
      <c r="J576" s="216">
        <v>225</v>
      </c>
      <c r="K576" s="216">
        <v>225</v>
      </c>
      <c r="L576" s="216">
        <v>220.93199999999999</v>
      </c>
      <c r="M576" s="216">
        <v>223</v>
      </c>
      <c r="N576" s="216">
        <v>205.2</v>
      </c>
      <c r="O576" s="216">
        <v>207</v>
      </c>
      <c r="P576" s="216">
        <v>220</v>
      </c>
      <c r="Q576" s="216">
        <v>209</v>
      </c>
      <c r="R576" s="216">
        <v>198</v>
      </c>
      <c r="S576" s="216">
        <v>207</v>
      </c>
      <c r="T576" s="216">
        <v>225.58426505670005</v>
      </c>
      <c r="U576" s="216">
        <v>221.29783</v>
      </c>
      <c r="V576" s="216">
        <v>230.59</v>
      </c>
      <c r="W576" s="216">
        <v>225</v>
      </c>
      <c r="X576" s="216">
        <v>212.88</v>
      </c>
      <c r="Y576" s="216">
        <v>234.49</v>
      </c>
      <c r="Z576" s="216">
        <v>233.35</v>
      </c>
      <c r="AA576" s="216">
        <v>203</v>
      </c>
      <c r="AB576" s="216">
        <v>208</v>
      </c>
      <c r="AC576" s="213"/>
      <c r="AD576" s="214"/>
      <c r="AE576" s="214"/>
      <c r="AF576" s="214"/>
      <c r="AG576" s="214"/>
      <c r="AH576" s="214"/>
      <c r="AI576" s="214"/>
      <c r="AJ576" s="214"/>
      <c r="AK576" s="214"/>
      <c r="AL576" s="214"/>
      <c r="AM576" s="214"/>
      <c r="AN576" s="214"/>
      <c r="AO576" s="214"/>
      <c r="AP576" s="214"/>
      <c r="AQ576" s="214"/>
      <c r="AR576" s="214"/>
      <c r="AS576" s="214"/>
      <c r="AT576" s="214"/>
      <c r="AU576" s="214"/>
      <c r="AV576" s="214"/>
      <c r="AW576" s="214"/>
      <c r="AX576" s="214"/>
      <c r="AY576" s="214"/>
      <c r="AZ576" s="214"/>
      <c r="BA576" s="214"/>
      <c r="BB576" s="214"/>
      <c r="BC576" s="214"/>
      <c r="BD576" s="214"/>
      <c r="BE576" s="214"/>
      <c r="BF576" s="214"/>
      <c r="BG576" s="214"/>
      <c r="BH576" s="214"/>
      <c r="BI576" s="214"/>
      <c r="BJ576" s="214"/>
      <c r="BK576" s="214"/>
      <c r="BL576" s="214"/>
      <c r="BM576" s="215">
        <v>217.00813222652906</v>
      </c>
    </row>
    <row r="577" spans="1:65">
      <c r="A577" s="30"/>
      <c r="B577" s="19">
        <v>1</v>
      </c>
      <c r="C577" s="9">
        <v>5</v>
      </c>
      <c r="D577" s="216">
        <v>208.13</v>
      </c>
      <c r="E577" s="216">
        <v>223.1</v>
      </c>
      <c r="F577" s="216">
        <v>215.72975031297648</v>
      </c>
      <c r="G577" s="216">
        <v>208.21300000000002</v>
      </c>
      <c r="H577" s="216">
        <v>225.6</v>
      </c>
      <c r="I577" s="216">
        <v>225</v>
      </c>
      <c r="J577" s="216">
        <v>235</v>
      </c>
      <c r="K577" s="216">
        <v>217</v>
      </c>
      <c r="L577" s="216">
        <v>212.94540000000001</v>
      </c>
      <c r="M577" s="216">
        <v>235</v>
      </c>
      <c r="N577" s="216">
        <v>203.6</v>
      </c>
      <c r="O577" s="216">
        <v>210</v>
      </c>
      <c r="P577" s="216">
        <v>216</v>
      </c>
      <c r="Q577" s="216">
        <v>207</v>
      </c>
      <c r="R577" s="216">
        <v>201</v>
      </c>
      <c r="S577" s="216">
        <v>194.5</v>
      </c>
      <c r="T577" s="216">
        <v>230.16464998670003</v>
      </c>
      <c r="U577" s="216">
        <v>228.85746</v>
      </c>
      <c r="V577" s="216">
        <v>223.82</v>
      </c>
      <c r="W577" s="216">
        <v>220</v>
      </c>
      <c r="X577" s="216">
        <v>216.88</v>
      </c>
      <c r="Y577" s="216">
        <v>225.9</v>
      </c>
      <c r="Z577" s="216">
        <v>226.77</v>
      </c>
      <c r="AA577" s="216">
        <v>202</v>
      </c>
      <c r="AB577" s="216">
        <v>219</v>
      </c>
      <c r="AC577" s="213"/>
      <c r="AD577" s="214"/>
      <c r="AE577" s="214"/>
      <c r="AF577" s="214"/>
      <c r="AG577" s="214"/>
      <c r="AH577" s="214"/>
      <c r="AI577" s="214"/>
      <c r="AJ577" s="214"/>
      <c r="AK577" s="214"/>
      <c r="AL577" s="214"/>
      <c r="AM577" s="214"/>
      <c r="AN577" s="214"/>
      <c r="AO577" s="214"/>
      <c r="AP577" s="214"/>
      <c r="AQ577" s="214"/>
      <c r="AR577" s="214"/>
      <c r="AS577" s="214"/>
      <c r="AT577" s="214"/>
      <c r="AU577" s="214"/>
      <c r="AV577" s="214"/>
      <c r="AW577" s="214"/>
      <c r="AX577" s="214"/>
      <c r="AY577" s="214"/>
      <c r="AZ577" s="214"/>
      <c r="BA577" s="214"/>
      <c r="BB577" s="214"/>
      <c r="BC577" s="214"/>
      <c r="BD577" s="214"/>
      <c r="BE577" s="214"/>
      <c r="BF577" s="214"/>
      <c r="BG577" s="214"/>
      <c r="BH577" s="214"/>
      <c r="BI577" s="214"/>
      <c r="BJ577" s="214"/>
      <c r="BK577" s="214"/>
      <c r="BL577" s="214"/>
      <c r="BM577" s="215">
        <v>95</v>
      </c>
    </row>
    <row r="578" spans="1:65">
      <c r="A578" s="30"/>
      <c r="B578" s="19">
        <v>1</v>
      </c>
      <c r="C578" s="9">
        <v>6</v>
      </c>
      <c r="D578" s="216">
        <v>205.32</v>
      </c>
      <c r="E578" s="216">
        <v>224.9</v>
      </c>
      <c r="F578" s="216">
        <v>212.52450929884799</v>
      </c>
      <c r="G578" s="216">
        <v>206.56700000000001</v>
      </c>
      <c r="H578" s="216">
        <v>224.7</v>
      </c>
      <c r="I578" s="216">
        <v>229</v>
      </c>
      <c r="J578" s="216">
        <v>232</v>
      </c>
      <c r="K578" s="216">
        <v>211</v>
      </c>
      <c r="L578" s="216">
        <v>217.3784</v>
      </c>
      <c r="M578" s="216">
        <v>222</v>
      </c>
      <c r="N578" s="216">
        <v>202.8</v>
      </c>
      <c r="O578" s="216">
        <v>202</v>
      </c>
      <c r="P578" s="216">
        <v>209</v>
      </c>
      <c r="Q578" s="216">
        <v>210</v>
      </c>
      <c r="R578" s="216">
        <v>197</v>
      </c>
      <c r="S578" s="216">
        <v>201</v>
      </c>
      <c r="T578" s="216">
        <v>221.41895662583406</v>
      </c>
      <c r="U578" s="216">
        <v>208.06551999999999</v>
      </c>
      <c r="V578" s="216">
        <v>232.8</v>
      </c>
      <c r="W578" s="216">
        <v>223</v>
      </c>
      <c r="X578" s="216">
        <v>213.91</v>
      </c>
      <c r="Y578" s="216">
        <v>233.81</v>
      </c>
      <c r="Z578" s="216">
        <v>225.24</v>
      </c>
      <c r="AA578" s="216">
        <v>203</v>
      </c>
      <c r="AB578" s="216">
        <v>209</v>
      </c>
      <c r="AC578" s="213"/>
      <c r="AD578" s="214"/>
      <c r="AE578" s="214"/>
      <c r="AF578" s="214"/>
      <c r="AG578" s="214"/>
      <c r="AH578" s="214"/>
      <c r="AI578" s="214"/>
      <c r="AJ578" s="214"/>
      <c r="AK578" s="214"/>
      <c r="AL578" s="214"/>
      <c r="AM578" s="214"/>
      <c r="AN578" s="214"/>
      <c r="AO578" s="214"/>
      <c r="AP578" s="214"/>
      <c r="AQ578" s="214"/>
      <c r="AR578" s="214"/>
      <c r="AS578" s="214"/>
      <c r="AT578" s="214"/>
      <c r="AU578" s="214"/>
      <c r="AV578" s="214"/>
      <c r="AW578" s="214"/>
      <c r="AX578" s="214"/>
      <c r="AY578" s="214"/>
      <c r="AZ578" s="214"/>
      <c r="BA578" s="214"/>
      <c r="BB578" s="214"/>
      <c r="BC578" s="214"/>
      <c r="BD578" s="214"/>
      <c r="BE578" s="214"/>
      <c r="BF578" s="214"/>
      <c r="BG578" s="214"/>
      <c r="BH578" s="214"/>
      <c r="BI578" s="214"/>
      <c r="BJ578" s="214"/>
      <c r="BK578" s="214"/>
      <c r="BL578" s="214"/>
      <c r="BM578" s="219"/>
    </row>
    <row r="579" spans="1:65">
      <c r="A579" s="30"/>
      <c r="B579" s="20" t="s">
        <v>278</v>
      </c>
      <c r="C579" s="12"/>
      <c r="D579" s="220">
        <v>208.345</v>
      </c>
      <c r="E579" s="220">
        <v>225.18333333333331</v>
      </c>
      <c r="F579" s="220">
        <v>213.26976125232139</v>
      </c>
      <c r="G579" s="220">
        <v>205.95000000000002</v>
      </c>
      <c r="H579" s="220">
        <v>224.56666666666663</v>
      </c>
      <c r="I579" s="220">
        <v>227.5</v>
      </c>
      <c r="J579" s="220">
        <v>226.66666666666666</v>
      </c>
      <c r="K579" s="220">
        <v>221.16666666666666</v>
      </c>
      <c r="L579" s="220">
        <v>218.05023333333335</v>
      </c>
      <c r="M579" s="220">
        <v>227.33333333333334</v>
      </c>
      <c r="N579" s="220">
        <v>205.01666666666665</v>
      </c>
      <c r="O579" s="220">
        <v>208.33333333333334</v>
      </c>
      <c r="P579" s="220">
        <v>215.66666666666666</v>
      </c>
      <c r="Q579" s="220">
        <v>208.66666666666666</v>
      </c>
      <c r="R579" s="220">
        <v>200.5</v>
      </c>
      <c r="S579" s="220">
        <v>200.25</v>
      </c>
      <c r="T579" s="220">
        <v>226.34762274423863</v>
      </c>
      <c r="U579" s="220">
        <v>221.32068833333332</v>
      </c>
      <c r="V579" s="220">
        <v>232.63499999999999</v>
      </c>
      <c r="W579" s="220">
        <v>222.66666666666666</v>
      </c>
      <c r="X579" s="220">
        <v>215.19833333333335</v>
      </c>
      <c r="Y579" s="220">
        <v>230.43333333333331</v>
      </c>
      <c r="Z579" s="220">
        <v>226.9366666666667</v>
      </c>
      <c r="AA579" s="220">
        <v>202.16666666666666</v>
      </c>
      <c r="AB579" s="220">
        <v>212.33333333333334</v>
      </c>
      <c r="AC579" s="213"/>
      <c r="AD579" s="214"/>
      <c r="AE579" s="214"/>
      <c r="AF579" s="214"/>
      <c r="AG579" s="214"/>
      <c r="AH579" s="214"/>
      <c r="AI579" s="214"/>
      <c r="AJ579" s="214"/>
      <c r="AK579" s="214"/>
      <c r="AL579" s="214"/>
      <c r="AM579" s="214"/>
      <c r="AN579" s="214"/>
      <c r="AO579" s="214"/>
      <c r="AP579" s="214"/>
      <c r="AQ579" s="214"/>
      <c r="AR579" s="214"/>
      <c r="AS579" s="214"/>
      <c r="AT579" s="214"/>
      <c r="AU579" s="214"/>
      <c r="AV579" s="214"/>
      <c r="AW579" s="214"/>
      <c r="AX579" s="214"/>
      <c r="AY579" s="214"/>
      <c r="AZ579" s="214"/>
      <c r="BA579" s="214"/>
      <c r="BB579" s="214"/>
      <c r="BC579" s="214"/>
      <c r="BD579" s="214"/>
      <c r="BE579" s="214"/>
      <c r="BF579" s="214"/>
      <c r="BG579" s="214"/>
      <c r="BH579" s="214"/>
      <c r="BI579" s="214"/>
      <c r="BJ579" s="214"/>
      <c r="BK579" s="214"/>
      <c r="BL579" s="214"/>
      <c r="BM579" s="219"/>
    </row>
    <row r="580" spans="1:65">
      <c r="A580" s="30"/>
      <c r="B580" s="3" t="s">
        <v>279</v>
      </c>
      <c r="C580" s="29"/>
      <c r="D580" s="216">
        <v>208.04500000000002</v>
      </c>
      <c r="E580" s="216">
        <v>225</v>
      </c>
      <c r="F580" s="216">
        <v>213.31645219075034</v>
      </c>
      <c r="G580" s="216">
        <v>205.87200000000001</v>
      </c>
      <c r="H580" s="216">
        <v>225.1</v>
      </c>
      <c r="I580" s="216">
        <v>227.5</v>
      </c>
      <c r="J580" s="216">
        <v>227</v>
      </c>
      <c r="K580" s="216">
        <v>222</v>
      </c>
      <c r="L580" s="216">
        <v>218.16579999999999</v>
      </c>
      <c r="M580" s="216">
        <v>225.5</v>
      </c>
      <c r="N580" s="216">
        <v>204.39999999999998</v>
      </c>
      <c r="O580" s="216">
        <v>208.5</v>
      </c>
      <c r="P580" s="216">
        <v>215.5</v>
      </c>
      <c r="Q580" s="216">
        <v>209</v>
      </c>
      <c r="R580" s="216">
        <v>200</v>
      </c>
      <c r="S580" s="216">
        <v>200.5</v>
      </c>
      <c r="T580" s="216">
        <v>225.15749750670005</v>
      </c>
      <c r="U580" s="216">
        <v>225.07764500000002</v>
      </c>
      <c r="V580" s="216">
        <v>231.69499999999999</v>
      </c>
      <c r="W580" s="216">
        <v>223</v>
      </c>
      <c r="X580" s="216">
        <v>215.76</v>
      </c>
      <c r="Y580" s="216">
        <v>231.3</v>
      </c>
      <c r="Z580" s="216">
        <v>226.005</v>
      </c>
      <c r="AA580" s="216">
        <v>202.5</v>
      </c>
      <c r="AB580" s="216">
        <v>210.5</v>
      </c>
      <c r="AC580" s="213"/>
      <c r="AD580" s="214"/>
      <c r="AE580" s="214"/>
      <c r="AF580" s="214"/>
      <c r="AG580" s="214"/>
      <c r="AH580" s="214"/>
      <c r="AI580" s="214"/>
      <c r="AJ580" s="214"/>
      <c r="AK580" s="214"/>
      <c r="AL580" s="214"/>
      <c r="AM580" s="214"/>
      <c r="AN580" s="214"/>
      <c r="AO580" s="214"/>
      <c r="AP580" s="214"/>
      <c r="AQ580" s="214"/>
      <c r="AR580" s="214"/>
      <c r="AS580" s="214"/>
      <c r="AT580" s="214"/>
      <c r="AU580" s="214"/>
      <c r="AV580" s="214"/>
      <c r="AW580" s="214"/>
      <c r="AX580" s="214"/>
      <c r="AY580" s="214"/>
      <c r="AZ580" s="214"/>
      <c r="BA580" s="214"/>
      <c r="BB580" s="214"/>
      <c r="BC580" s="214"/>
      <c r="BD580" s="214"/>
      <c r="BE580" s="214"/>
      <c r="BF580" s="214"/>
      <c r="BG580" s="214"/>
      <c r="BH580" s="214"/>
      <c r="BI580" s="214"/>
      <c r="BJ580" s="214"/>
      <c r="BK580" s="214"/>
      <c r="BL580" s="214"/>
      <c r="BM580" s="219"/>
    </row>
    <row r="581" spans="1:65">
      <c r="A581" s="30"/>
      <c r="B581" s="3" t="s">
        <v>280</v>
      </c>
      <c r="C581" s="29"/>
      <c r="D581" s="216">
        <v>2.6573050257732986</v>
      </c>
      <c r="E581" s="216">
        <v>1.4048724734532587</v>
      </c>
      <c r="F581" s="216">
        <v>1.9849004502403231</v>
      </c>
      <c r="G581" s="216">
        <v>1.3651764721090196</v>
      </c>
      <c r="H581" s="216">
        <v>1.2738393409950346</v>
      </c>
      <c r="I581" s="216">
        <v>1.8708286933869707</v>
      </c>
      <c r="J581" s="216">
        <v>6.4704456312271619</v>
      </c>
      <c r="K581" s="216">
        <v>6.823977334858804</v>
      </c>
      <c r="L581" s="216">
        <v>3.4755074597339943</v>
      </c>
      <c r="M581" s="216">
        <v>5.4650404085117854</v>
      </c>
      <c r="N581" s="216">
        <v>2.5864389934167527</v>
      </c>
      <c r="O581" s="216">
        <v>5.8878405775518976</v>
      </c>
      <c r="P581" s="216">
        <v>4.1311822359545776</v>
      </c>
      <c r="Q581" s="216">
        <v>1.0327955589886446</v>
      </c>
      <c r="R581" s="216">
        <v>3.5071355833500366</v>
      </c>
      <c r="S581" s="216">
        <v>4.1200728148905332</v>
      </c>
      <c r="T581" s="216">
        <v>3.810625623995723</v>
      </c>
      <c r="U581" s="216">
        <v>12.45982830150788</v>
      </c>
      <c r="V581" s="216">
        <v>7.976201476893622</v>
      </c>
      <c r="W581" s="216">
        <v>2.7325202042558927</v>
      </c>
      <c r="X581" s="216">
        <v>1.4982845746608588</v>
      </c>
      <c r="Y581" s="216">
        <v>4.2634289799018239</v>
      </c>
      <c r="Z581" s="216">
        <v>3.6316148841344202</v>
      </c>
      <c r="AA581" s="216">
        <v>1.1690451944500124</v>
      </c>
      <c r="AB581" s="216">
        <v>5.4283207962192748</v>
      </c>
      <c r="AC581" s="213"/>
      <c r="AD581" s="214"/>
      <c r="AE581" s="214"/>
      <c r="AF581" s="214"/>
      <c r="AG581" s="214"/>
      <c r="AH581" s="214"/>
      <c r="AI581" s="214"/>
      <c r="AJ581" s="214"/>
      <c r="AK581" s="214"/>
      <c r="AL581" s="214"/>
      <c r="AM581" s="214"/>
      <c r="AN581" s="214"/>
      <c r="AO581" s="214"/>
      <c r="AP581" s="214"/>
      <c r="AQ581" s="214"/>
      <c r="AR581" s="214"/>
      <c r="AS581" s="214"/>
      <c r="AT581" s="214"/>
      <c r="AU581" s="214"/>
      <c r="AV581" s="214"/>
      <c r="AW581" s="214"/>
      <c r="AX581" s="214"/>
      <c r="AY581" s="214"/>
      <c r="AZ581" s="214"/>
      <c r="BA581" s="214"/>
      <c r="BB581" s="214"/>
      <c r="BC581" s="214"/>
      <c r="BD581" s="214"/>
      <c r="BE581" s="214"/>
      <c r="BF581" s="214"/>
      <c r="BG581" s="214"/>
      <c r="BH581" s="214"/>
      <c r="BI581" s="214"/>
      <c r="BJ581" s="214"/>
      <c r="BK581" s="214"/>
      <c r="BL581" s="214"/>
      <c r="BM581" s="219"/>
    </row>
    <row r="582" spans="1:65">
      <c r="A582" s="30"/>
      <c r="B582" s="3" t="s">
        <v>87</v>
      </c>
      <c r="C582" s="29"/>
      <c r="D582" s="13">
        <v>1.2754349880118547E-2</v>
      </c>
      <c r="E582" s="13">
        <v>6.23879419785327E-3</v>
      </c>
      <c r="F582" s="13">
        <v>9.3069942901655399E-3</v>
      </c>
      <c r="G582" s="13">
        <v>6.6286791556640912E-3</v>
      </c>
      <c r="H582" s="13">
        <v>5.672432867723177E-3</v>
      </c>
      <c r="I582" s="13">
        <v>8.2234228280745961E-3</v>
      </c>
      <c r="J582" s="13">
        <v>2.8546083667178656E-2</v>
      </c>
      <c r="K582" s="13">
        <v>3.0854456676075979E-2</v>
      </c>
      <c r="L582" s="13">
        <v>1.5939021970322712E-2</v>
      </c>
      <c r="M582" s="13">
        <v>2.403976719286709E-2</v>
      </c>
      <c r="N582" s="13">
        <v>1.2615749906918557E-2</v>
      </c>
      <c r="O582" s="13">
        <v>2.8261634772249106E-2</v>
      </c>
      <c r="P582" s="13">
        <v>1.9155404494379805E-2</v>
      </c>
      <c r="Q582" s="13">
        <v>4.9494994839711405E-3</v>
      </c>
      <c r="R582" s="13">
        <v>1.74919480466336E-2</v>
      </c>
      <c r="S582" s="13">
        <v>2.0574645767243611E-2</v>
      </c>
      <c r="T582" s="13">
        <v>1.6835280078472646E-2</v>
      </c>
      <c r="U582" s="13">
        <v>5.6297621317452286E-2</v>
      </c>
      <c r="V582" s="13">
        <v>3.4286334717018599E-2</v>
      </c>
      <c r="W582" s="13">
        <v>1.2271797324502513E-2</v>
      </c>
      <c r="X582" s="13">
        <v>6.9623428372006845E-3</v>
      </c>
      <c r="Y582" s="13">
        <v>1.8501789295104112E-2</v>
      </c>
      <c r="Z582" s="13">
        <v>1.6002768250177376E-2</v>
      </c>
      <c r="AA582" s="13">
        <v>5.782581341055297E-3</v>
      </c>
      <c r="AB582" s="13">
        <v>2.5565090092084495E-2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281</v>
      </c>
      <c r="C583" s="29"/>
      <c r="D583" s="13">
        <v>-3.9920772266201721E-2</v>
      </c>
      <c r="E583" s="13">
        <v>3.7672326022650582E-2</v>
      </c>
      <c r="F583" s="13">
        <v>-1.7226870421175211E-2</v>
      </c>
      <c r="G583" s="13">
        <v>-5.0957225026874831E-2</v>
      </c>
      <c r="H583" s="13">
        <v>3.4830650642379668E-2</v>
      </c>
      <c r="I583" s="13">
        <v>4.8347809207992087E-2</v>
      </c>
      <c r="J583" s="13">
        <v>4.4507707342761327E-2</v>
      </c>
      <c r="K583" s="13">
        <v>1.9163035032238485E-2</v>
      </c>
      <c r="L583" s="13">
        <v>4.8021292847977293E-3</v>
      </c>
      <c r="M583" s="13">
        <v>4.7579788834946068E-2</v>
      </c>
      <c r="N583" s="13">
        <v>-5.5258139115933358E-2</v>
      </c>
      <c r="O583" s="13">
        <v>-3.9974533692314851E-2</v>
      </c>
      <c r="P583" s="13">
        <v>-6.1816372782844686E-3</v>
      </c>
      <c r="Q583" s="13">
        <v>-3.8438492946222702E-2</v>
      </c>
      <c r="R583" s="13">
        <v>-7.6071491225483956E-2</v>
      </c>
      <c r="S583" s="13">
        <v>-7.7223521785053095E-2</v>
      </c>
      <c r="T583" s="13">
        <v>4.3037513948833706E-2</v>
      </c>
      <c r="U583" s="13">
        <v>1.9872785699581508E-2</v>
      </c>
      <c r="V583" s="13">
        <v>7.2010516901543919E-2</v>
      </c>
      <c r="W583" s="13">
        <v>2.6075218389653765E-2</v>
      </c>
      <c r="X583" s="13">
        <v>-8.3397745265439971E-3</v>
      </c>
      <c r="Y583" s="13">
        <v>6.1864967773604063E-2</v>
      </c>
      <c r="Z583" s="13">
        <v>4.5751900347096308E-2</v>
      </c>
      <c r="AA583" s="13">
        <v>-6.8391287495022435E-2</v>
      </c>
      <c r="AB583" s="13">
        <v>-2.15420447392074E-2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282</v>
      </c>
      <c r="C584" s="47"/>
      <c r="D584" s="45">
        <v>0.74</v>
      </c>
      <c r="E584" s="45">
        <v>0.54</v>
      </c>
      <c r="F584" s="45">
        <v>0.36</v>
      </c>
      <c r="G584" s="45">
        <v>0.92</v>
      </c>
      <c r="H584" s="45">
        <v>0.49</v>
      </c>
      <c r="I584" s="45">
        <v>0.72</v>
      </c>
      <c r="J584" s="45">
        <v>0.65</v>
      </c>
      <c r="K584" s="45">
        <v>0.24</v>
      </c>
      <c r="L584" s="45">
        <v>0</v>
      </c>
      <c r="M584" s="45">
        <v>0.7</v>
      </c>
      <c r="N584" s="45">
        <v>0.99</v>
      </c>
      <c r="O584" s="45">
        <v>0.74</v>
      </c>
      <c r="P584" s="45">
        <v>0.18</v>
      </c>
      <c r="Q584" s="45">
        <v>0.71</v>
      </c>
      <c r="R584" s="45">
        <v>1.33</v>
      </c>
      <c r="S584" s="45">
        <v>1.35</v>
      </c>
      <c r="T584" s="45">
        <v>0.63</v>
      </c>
      <c r="U584" s="45">
        <v>0.25</v>
      </c>
      <c r="V584" s="45">
        <v>1.1100000000000001</v>
      </c>
      <c r="W584" s="45">
        <v>0.35</v>
      </c>
      <c r="X584" s="45">
        <v>0.22</v>
      </c>
      <c r="Y584" s="45">
        <v>0.94</v>
      </c>
      <c r="Z584" s="45">
        <v>0.67</v>
      </c>
      <c r="AA584" s="45">
        <v>1.21</v>
      </c>
      <c r="AB584" s="45">
        <v>0.43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603</v>
      </c>
      <c r="BM586" s="28" t="s">
        <v>67</v>
      </c>
    </row>
    <row r="587" spans="1:65" ht="15">
      <c r="A587" s="25" t="s">
        <v>57</v>
      </c>
      <c r="B587" s="18" t="s">
        <v>116</v>
      </c>
      <c r="C587" s="15" t="s">
        <v>117</v>
      </c>
      <c r="D587" s="16" t="s">
        <v>243</v>
      </c>
      <c r="E587" s="17" t="s">
        <v>243</v>
      </c>
      <c r="F587" s="17" t="s">
        <v>243</v>
      </c>
      <c r="G587" s="17" t="s">
        <v>243</v>
      </c>
      <c r="H587" s="17" t="s">
        <v>243</v>
      </c>
      <c r="I587" s="17" t="s">
        <v>243</v>
      </c>
      <c r="J587" s="17" t="s">
        <v>243</v>
      </c>
      <c r="K587" s="17" t="s">
        <v>243</v>
      </c>
      <c r="L587" s="17" t="s">
        <v>243</v>
      </c>
      <c r="M587" s="17" t="s">
        <v>243</v>
      </c>
      <c r="N587" s="17" t="s">
        <v>243</v>
      </c>
      <c r="O587" s="17" t="s">
        <v>243</v>
      </c>
      <c r="P587" s="17" t="s">
        <v>243</v>
      </c>
      <c r="Q587" s="17" t="s">
        <v>243</v>
      </c>
      <c r="R587" s="17" t="s">
        <v>243</v>
      </c>
      <c r="S587" s="17" t="s">
        <v>243</v>
      </c>
      <c r="T587" s="17" t="s">
        <v>243</v>
      </c>
      <c r="U587" s="17" t="s">
        <v>243</v>
      </c>
      <c r="V587" s="17" t="s">
        <v>243</v>
      </c>
      <c r="W587" s="17" t="s">
        <v>243</v>
      </c>
      <c r="X587" s="17" t="s">
        <v>243</v>
      </c>
      <c r="Y587" s="17" t="s">
        <v>243</v>
      </c>
      <c r="Z587" s="17" t="s">
        <v>243</v>
      </c>
      <c r="AA587" s="17" t="s">
        <v>243</v>
      </c>
      <c r="AB587" s="17" t="s">
        <v>243</v>
      </c>
      <c r="AC587" s="15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244</v>
      </c>
      <c r="C588" s="9" t="s">
        <v>244</v>
      </c>
      <c r="D588" s="151" t="s">
        <v>246</v>
      </c>
      <c r="E588" s="152" t="s">
        <v>247</v>
      </c>
      <c r="F588" s="152" t="s">
        <v>248</v>
      </c>
      <c r="G588" s="152" t="s">
        <v>249</v>
      </c>
      <c r="H588" s="152" t="s">
        <v>250</v>
      </c>
      <c r="I588" s="152" t="s">
        <v>251</v>
      </c>
      <c r="J588" s="152" t="s">
        <v>252</v>
      </c>
      <c r="K588" s="152" t="s">
        <v>253</v>
      </c>
      <c r="L588" s="152" t="s">
        <v>254</v>
      </c>
      <c r="M588" s="152" t="s">
        <v>256</v>
      </c>
      <c r="N588" s="152" t="s">
        <v>257</v>
      </c>
      <c r="O588" s="152" t="s">
        <v>259</v>
      </c>
      <c r="P588" s="152" t="s">
        <v>260</v>
      </c>
      <c r="Q588" s="152" t="s">
        <v>261</v>
      </c>
      <c r="R588" s="152" t="s">
        <v>262</v>
      </c>
      <c r="S588" s="152" t="s">
        <v>263</v>
      </c>
      <c r="T588" s="152" t="s">
        <v>264</v>
      </c>
      <c r="U588" s="152" t="s">
        <v>265</v>
      </c>
      <c r="V588" s="152" t="s">
        <v>266</v>
      </c>
      <c r="W588" s="152" t="s">
        <v>267</v>
      </c>
      <c r="X588" s="152" t="s">
        <v>268</v>
      </c>
      <c r="Y588" s="152" t="s">
        <v>269</v>
      </c>
      <c r="Z588" s="152" t="s">
        <v>270</v>
      </c>
      <c r="AA588" s="152" t="s">
        <v>271</v>
      </c>
      <c r="AB588" s="152" t="s">
        <v>272</v>
      </c>
      <c r="AC588" s="15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285</v>
      </c>
      <c r="E589" s="11" t="s">
        <v>316</v>
      </c>
      <c r="F589" s="11" t="s">
        <v>285</v>
      </c>
      <c r="G589" s="11" t="s">
        <v>316</v>
      </c>
      <c r="H589" s="11" t="s">
        <v>316</v>
      </c>
      <c r="I589" s="11" t="s">
        <v>287</v>
      </c>
      <c r="J589" s="11" t="s">
        <v>316</v>
      </c>
      <c r="K589" s="11" t="s">
        <v>287</v>
      </c>
      <c r="L589" s="11" t="s">
        <v>316</v>
      </c>
      <c r="M589" s="11" t="s">
        <v>287</v>
      </c>
      <c r="N589" s="11" t="s">
        <v>287</v>
      </c>
      <c r="O589" s="11" t="s">
        <v>285</v>
      </c>
      <c r="P589" s="11" t="s">
        <v>285</v>
      </c>
      <c r="Q589" s="11" t="s">
        <v>285</v>
      </c>
      <c r="R589" s="11" t="s">
        <v>285</v>
      </c>
      <c r="S589" s="11" t="s">
        <v>285</v>
      </c>
      <c r="T589" s="11" t="s">
        <v>287</v>
      </c>
      <c r="U589" s="11" t="s">
        <v>287</v>
      </c>
      <c r="V589" s="11" t="s">
        <v>287</v>
      </c>
      <c r="W589" s="11" t="s">
        <v>316</v>
      </c>
      <c r="X589" s="11" t="s">
        <v>285</v>
      </c>
      <c r="Y589" s="11" t="s">
        <v>287</v>
      </c>
      <c r="Z589" s="11" t="s">
        <v>287</v>
      </c>
      <c r="AA589" s="11" t="s">
        <v>316</v>
      </c>
      <c r="AB589" s="11" t="s">
        <v>316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317</v>
      </c>
      <c r="E590" s="26" t="s">
        <v>123</v>
      </c>
      <c r="F590" s="26" t="s">
        <v>318</v>
      </c>
      <c r="G590" s="26" t="s">
        <v>317</v>
      </c>
      <c r="H590" s="26" t="s">
        <v>319</v>
      </c>
      <c r="I590" s="26" t="s">
        <v>317</v>
      </c>
      <c r="J590" s="26" t="s">
        <v>320</v>
      </c>
      <c r="K590" s="26" t="s">
        <v>319</v>
      </c>
      <c r="L590" s="26" t="s">
        <v>317</v>
      </c>
      <c r="M590" s="26" t="s">
        <v>320</v>
      </c>
      <c r="N590" s="26" t="s">
        <v>320</v>
      </c>
      <c r="O590" s="26" t="s">
        <v>317</v>
      </c>
      <c r="P590" s="26" t="s">
        <v>317</v>
      </c>
      <c r="Q590" s="26" t="s">
        <v>317</v>
      </c>
      <c r="R590" s="26" t="s">
        <v>317</v>
      </c>
      <c r="S590" s="26" t="s">
        <v>317</v>
      </c>
      <c r="T590" s="26" t="s">
        <v>319</v>
      </c>
      <c r="U590" s="26" t="s">
        <v>288</v>
      </c>
      <c r="V590" s="26" t="s">
        <v>318</v>
      </c>
      <c r="W590" s="26" t="s">
        <v>320</v>
      </c>
      <c r="X590" s="26" t="s">
        <v>288</v>
      </c>
      <c r="Y590" s="26" t="s">
        <v>320</v>
      </c>
      <c r="Z590" s="26" t="s">
        <v>317</v>
      </c>
      <c r="AA590" s="26" t="s">
        <v>320</v>
      </c>
      <c r="AB590" s="26" t="s">
        <v>321</v>
      </c>
      <c r="AC590" s="15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33">
        <v>8.8999999999999996E-2</v>
      </c>
      <c r="E591" s="233">
        <v>0.08</v>
      </c>
      <c r="F591" s="233">
        <v>8.7828842470406537E-2</v>
      </c>
      <c r="G591" s="233">
        <v>8.3333333333333329E-2</v>
      </c>
      <c r="H591" s="233">
        <v>0.08</v>
      </c>
      <c r="I591" s="233">
        <v>7.0000000000000007E-2</v>
      </c>
      <c r="J591" s="233">
        <v>0.09</v>
      </c>
      <c r="K591" s="233">
        <v>0.09</v>
      </c>
      <c r="L591" s="237">
        <v>0.17928539999999998</v>
      </c>
      <c r="M591" s="233">
        <v>0.08</v>
      </c>
      <c r="N591" s="233">
        <v>0.1</v>
      </c>
      <c r="O591" s="233">
        <v>7.0000000000000007E-2</v>
      </c>
      <c r="P591" s="233">
        <v>0.08</v>
      </c>
      <c r="Q591" s="233">
        <v>0.08</v>
      </c>
      <c r="R591" s="233">
        <v>0.09</v>
      </c>
      <c r="S591" s="233">
        <v>0.08</v>
      </c>
      <c r="T591" s="233">
        <v>9.882320820482357E-2</v>
      </c>
      <c r="U591" s="233">
        <v>9.9947800000000003E-2</v>
      </c>
      <c r="V591" s="233">
        <v>0.08</v>
      </c>
      <c r="W591" s="233">
        <v>8.5999999999999993E-2</v>
      </c>
      <c r="X591" s="233">
        <v>7.9000000000000001E-2</v>
      </c>
      <c r="Y591" s="233">
        <v>7.0000000000000007E-2</v>
      </c>
      <c r="Z591" s="233">
        <v>0.09</v>
      </c>
      <c r="AA591" s="233">
        <v>7.6999999999999999E-2</v>
      </c>
      <c r="AB591" s="233">
        <v>8.3000000000000004E-2</v>
      </c>
      <c r="AC591" s="209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34">
        <v>1</v>
      </c>
    </row>
    <row r="592" spans="1:65">
      <c r="A592" s="30"/>
      <c r="B592" s="19">
        <v>1</v>
      </c>
      <c r="C592" s="9">
        <v>2</v>
      </c>
      <c r="D592" s="24">
        <v>8.5999999999999993E-2</v>
      </c>
      <c r="E592" s="24">
        <v>0.08</v>
      </c>
      <c r="F592" s="24">
        <v>8.764724821765689E-2</v>
      </c>
      <c r="G592" s="235">
        <v>0.08</v>
      </c>
      <c r="H592" s="24">
        <v>0.08</v>
      </c>
      <c r="I592" s="24">
        <v>6.9000000000000006E-2</v>
      </c>
      <c r="J592" s="24">
        <v>0.09</v>
      </c>
      <c r="K592" s="24">
        <v>0.09</v>
      </c>
      <c r="L592" s="238">
        <v>0.17123760000000002</v>
      </c>
      <c r="M592" s="24">
        <v>7.0000000000000007E-2</v>
      </c>
      <c r="N592" s="24">
        <v>0.09</v>
      </c>
      <c r="O592" s="24">
        <v>0.09</v>
      </c>
      <c r="P592" s="24">
        <v>0.08</v>
      </c>
      <c r="Q592" s="24">
        <v>0.08</v>
      </c>
      <c r="R592" s="24">
        <v>0.09</v>
      </c>
      <c r="S592" s="24">
        <v>0.08</v>
      </c>
      <c r="T592" s="24">
        <v>9.7499397106895827E-2</v>
      </c>
      <c r="U592" s="24">
        <v>9.702609999999999E-2</v>
      </c>
      <c r="V592" s="24">
        <v>0.08</v>
      </c>
      <c r="W592" s="24">
        <v>8.5000000000000006E-2</v>
      </c>
      <c r="X592" s="24">
        <v>0.08</v>
      </c>
      <c r="Y592" s="24">
        <v>7.0000000000000007E-2</v>
      </c>
      <c r="Z592" s="24">
        <v>0.09</v>
      </c>
      <c r="AA592" s="24">
        <v>7.9000000000000001E-2</v>
      </c>
      <c r="AB592" s="24">
        <v>8.5999999999999993E-2</v>
      </c>
      <c r="AC592" s="209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34">
        <v>12</v>
      </c>
    </row>
    <row r="593" spans="1:65">
      <c r="A593" s="30"/>
      <c r="B593" s="19">
        <v>1</v>
      </c>
      <c r="C593" s="9">
        <v>3</v>
      </c>
      <c r="D593" s="24">
        <v>0.09</v>
      </c>
      <c r="E593" s="24">
        <v>0.08</v>
      </c>
      <c r="F593" s="24">
        <v>8.636259097223907E-2</v>
      </c>
      <c r="G593" s="24">
        <v>8.3333333333333329E-2</v>
      </c>
      <c r="H593" s="24">
        <v>0.08</v>
      </c>
      <c r="I593" s="24">
        <v>6.9000000000000006E-2</v>
      </c>
      <c r="J593" s="24">
        <v>0.09</v>
      </c>
      <c r="K593" s="24">
        <v>0.09</v>
      </c>
      <c r="L593" s="238">
        <v>0.17820420000000001</v>
      </c>
      <c r="M593" s="24">
        <v>0.08</v>
      </c>
      <c r="N593" s="24">
        <v>0.09</v>
      </c>
      <c r="O593" s="24">
        <v>0.09</v>
      </c>
      <c r="P593" s="24">
        <v>0.08</v>
      </c>
      <c r="Q593" s="24">
        <v>0.09</v>
      </c>
      <c r="R593" s="24">
        <v>0.09</v>
      </c>
      <c r="S593" s="24">
        <v>0.08</v>
      </c>
      <c r="T593" s="24">
        <v>9.6061159272158844E-2</v>
      </c>
      <c r="U593" s="24">
        <v>9.5104729999999998E-2</v>
      </c>
      <c r="V593" s="24">
        <v>0.08</v>
      </c>
      <c r="W593" s="24">
        <v>8.5000000000000006E-2</v>
      </c>
      <c r="X593" s="24">
        <v>7.8E-2</v>
      </c>
      <c r="Y593" s="24">
        <v>0.08</v>
      </c>
      <c r="Z593" s="24">
        <v>0.09</v>
      </c>
      <c r="AA593" s="24">
        <v>7.3999999999999996E-2</v>
      </c>
      <c r="AB593" s="24">
        <v>8.1000000000000003E-2</v>
      </c>
      <c r="AC593" s="209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34">
        <v>16</v>
      </c>
    </row>
    <row r="594" spans="1:65">
      <c r="A594" s="30"/>
      <c r="B594" s="19">
        <v>1</v>
      </c>
      <c r="C594" s="9">
        <v>4</v>
      </c>
      <c r="D594" s="24">
        <v>8.5999999999999993E-2</v>
      </c>
      <c r="E594" s="24">
        <v>0.08</v>
      </c>
      <c r="F594" s="24">
        <v>8.8554003024116243E-2</v>
      </c>
      <c r="G594" s="24">
        <v>8.3333333333333329E-2</v>
      </c>
      <c r="H594" s="24">
        <v>0.08</v>
      </c>
      <c r="I594" s="24">
        <v>6.8000000000000005E-2</v>
      </c>
      <c r="J594" s="24">
        <v>0.09</v>
      </c>
      <c r="K594" s="24">
        <v>0.09</v>
      </c>
      <c r="L594" s="238">
        <v>0.17185980000000003</v>
      </c>
      <c r="M594" s="24">
        <v>0.08</v>
      </c>
      <c r="N594" s="24">
        <v>0.09</v>
      </c>
      <c r="O594" s="24">
        <v>0.09</v>
      </c>
      <c r="P594" s="24">
        <v>0.08</v>
      </c>
      <c r="Q594" s="24">
        <v>0.09</v>
      </c>
      <c r="R594" s="24">
        <v>0.09</v>
      </c>
      <c r="S594" s="24">
        <v>0.08</v>
      </c>
      <c r="T594" s="24">
        <v>9.8069434149436099E-2</v>
      </c>
      <c r="U594" s="24">
        <v>9.9412609999999998E-2</v>
      </c>
      <c r="V594" s="24">
        <v>0.08</v>
      </c>
      <c r="W594" s="24">
        <v>8.6999999999999994E-2</v>
      </c>
      <c r="X594" s="24">
        <v>7.8E-2</v>
      </c>
      <c r="Y594" s="24">
        <v>7.0000000000000007E-2</v>
      </c>
      <c r="Z594" s="24">
        <v>0.1</v>
      </c>
      <c r="AA594" s="24">
        <v>8.2000000000000003E-2</v>
      </c>
      <c r="AB594" s="24">
        <v>8.1000000000000003E-2</v>
      </c>
      <c r="AC594" s="209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34">
        <v>8.4291496316885692E-2</v>
      </c>
    </row>
    <row r="595" spans="1:65">
      <c r="A595" s="30"/>
      <c r="B595" s="19">
        <v>1</v>
      </c>
      <c r="C595" s="9">
        <v>5</v>
      </c>
      <c r="D595" s="24">
        <v>8.6999999999999994E-2</v>
      </c>
      <c r="E595" s="24">
        <v>0.08</v>
      </c>
      <c r="F595" s="24">
        <v>8.7365020738102248E-2</v>
      </c>
      <c r="G595" s="24">
        <v>8.3333333333333329E-2</v>
      </c>
      <c r="H595" s="24">
        <v>0.08</v>
      </c>
      <c r="I595" s="24">
        <v>6.7000000000000004E-2</v>
      </c>
      <c r="J595" s="24">
        <v>0.09</v>
      </c>
      <c r="K595" s="24">
        <v>0.09</v>
      </c>
      <c r="L595" s="238">
        <v>0.17844280000000001</v>
      </c>
      <c r="M595" s="24">
        <v>0.08</v>
      </c>
      <c r="N595" s="24">
        <v>0.09</v>
      </c>
      <c r="O595" s="24">
        <v>0.09</v>
      </c>
      <c r="P595" s="24">
        <v>0.08</v>
      </c>
      <c r="Q595" s="24">
        <v>0.08</v>
      </c>
      <c r="R595" s="24">
        <v>0.09</v>
      </c>
      <c r="S595" s="24">
        <v>7.0000000000000007E-2</v>
      </c>
      <c r="T595" s="24">
        <v>9.7591882964760013E-2</v>
      </c>
      <c r="U595" s="24">
        <v>9.6331860000000005E-2</v>
      </c>
      <c r="V595" s="24">
        <v>0.08</v>
      </c>
      <c r="W595" s="24">
        <v>8.7999999999999995E-2</v>
      </c>
      <c r="X595" s="24">
        <v>0.08</v>
      </c>
      <c r="Y595" s="24">
        <v>7.0000000000000007E-2</v>
      </c>
      <c r="Z595" s="24">
        <v>0.1</v>
      </c>
      <c r="AA595" s="24">
        <v>7.6999999999999999E-2</v>
      </c>
      <c r="AB595" s="24">
        <v>8.5999999999999993E-2</v>
      </c>
      <c r="AC595" s="209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34">
        <v>96</v>
      </c>
    </row>
    <row r="596" spans="1:65">
      <c r="A596" s="30"/>
      <c r="B596" s="19">
        <v>1</v>
      </c>
      <c r="C596" s="9">
        <v>6</v>
      </c>
      <c r="D596" s="24">
        <v>8.5000000000000006E-2</v>
      </c>
      <c r="E596" s="24">
        <v>0.08</v>
      </c>
      <c r="F596" s="24">
        <v>8.7264064162147312E-2</v>
      </c>
      <c r="G596" s="24">
        <v>8.3333333333333329E-2</v>
      </c>
      <c r="H596" s="24">
        <v>0.08</v>
      </c>
      <c r="I596" s="24">
        <v>7.0000000000000007E-2</v>
      </c>
      <c r="J596" s="24">
        <v>0.09</v>
      </c>
      <c r="K596" s="24">
        <v>0.09</v>
      </c>
      <c r="L596" s="238">
        <v>0.17401820000000001</v>
      </c>
      <c r="M596" s="24">
        <v>0.08</v>
      </c>
      <c r="N596" s="24">
        <v>0.1</v>
      </c>
      <c r="O596" s="24">
        <v>7.0000000000000007E-2</v>
      </c>
      <c r="P596" s="24">
        <v>0.08</v>
      </c>
      <c r="Q596" s="24">
        <v>0.09</v>
      </c>
      <c r="R596" s="24">
        <v>0.09</v>
      </c>
      <c r="S596" s="24">
        <v>0.08</v>
      </c>
      <c r="T596" s="24">
        <v>9.7580508348795378E-2</v>
      </c>
      <c r="U596" s="24">
        <v>9.350501E-2</v>
      </c>
      <c r="V596" s="24">
        <v>0.08</v>
      </c>
      <c r="W596" s="24">
        <v>8.4000000000000005E-2</v>
      </c>
      <c r="X596" s="24">
        <v>7.9000000000000001E-2</v>
      </c>
      <c r="Y596" s="24">
        <v>0.08</v>
      </c>
      <c r="Z596" s="24">
        <v>0.09</v>
      </c>
      <c r="AA596" s="24">
        <v>0.08</v>
      </c>
      <c r="AB596" s="24">
        <v>8.5000000000000006E-2</v>
      </c>
      <c r="AC596" s="209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20" t="s">
        <v>278</v>
      </c>
      <c r="C597" s="12"/>
      <c r="D597" s="236">
        <v>8.7166666666666656E-2</v>
      </c>
      <c r="E597" s="236">
        <v>0.08</v>
      </c>
      <c r="F597" s="236">
        <v>8.7503628264111386E-2</v>
      </c>
      <c r="G597" s="236">
        <v>8.277777777777777E-2</v>
      </c>
      <c r="H597" s="236">
        <v>0.08</v>
      </c>
      <c r="I597" s="236">
        <v>6.8833333333333344E-2</v>
      </c>
      <c r="J597" s="236">
        <v>8.9999999999999983E-2</v>
      </c>
      <c r="K597" s="236">
        <v>8.9999999999999983E-2</v>
      </c>
      <c r="L597" s="236">
        <v>0.175508</v>
      </c>
      <c r="M597" s="236">
        <v>7.8333333333333352E-2</v>
      </c>
      <c r="N597" s="236">
        <v>9.3333333333333324E-2</v>
      </c>
      <c r="O597" s="236">
        <v>8.3333333333333329E-2</v>
      </c>
      <c r="P597" s="236">
        <v>0.08</v>
      </c>
      <c r="Q597" s="236">
        <v>8.5000000000000006E-2</v>
      </c>
      <c r="R597" s="236">
        <v>8.9999999999999983E-2</v>
      </c>
      <c r="S597" s="236">
        <v>7.8333333333333338E-2</v>
      </c>
      <c r="T597" s="236">
        <v>9.7604265007811622E-2</v>
      </c>
      <c r="U597" s="236">
        <v>9.6888018333333339E-2</v>
      </c>
      <c r="V597" s="236">
        <v>0.08</v>
      </c>
      <c r="W597" s="236">
        <v>8.5833333333333317E-2</v>
      </c>
      <c r="X597" s="236">
        <v>7.9000000000000001E-2</v>
      </c>
      <c r="Y597" s="236">
        <v>7.3333333333333348E-2</v>
      </c>
      <c r="Z597" s="236">
        <v>9.3333333333333324E-2</v>
      </c>
      <c r="AA597" s="236">
        <v>7.8166666666666676E-2</v>
      </c>
      <c r="AB597" s="236">
        <v>8.3666666666666667E-2</v>
      </c>
      <c r="AC597" s="209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279</v>
      </c>
      <c r="C598" s="29"/>
      <c r="D598" s="24">
        <v>8.6499999999999994E-2</v>
      </c>
      <c r="E598" s="24">
        <v>0.08</v>
      </c>
      <c r="F598" s="24">
        <v>8.7506134477879569E-2</v>
      </c>
      <c r="G598" s="24">
        <v>8.3333333333333329E-2</v>
      </c>
      <c r="H598" s="24">
        <v>0.08</v>
      </c>
      <c r="I598" s="24">
        <v>6.9000000000000006E-2</v>
      </c>
      <c r="J598" s="24">
        <v>0.09</v>
      </c>
      <c r="K598" s="24">
        <v>0.09</v>
      </c>
      <c r="L598" s="24">
        <v>0.17611120000000002</v>
      </c>
      <c r="M598" s="24">
        <v>0.08</v>
      </c>
      <c r="N598" s="24">
        <v>0.09</v>
      </c>
      <c r="O598" s="24">
        <v>0.09</v>
      </c>
      <c r="P598" s="24">
        <v>0.08</v>
      </c>
      <c r="Q598" s="24">
        <v>8.4999999999999992E-2</v>
      </c>
      <c r="R598" s="24">
        <v>0.09</v>
      </c>
      <c r="S598" s="24">
        <v>0.08</v>
      </c>
      <c r="T598" s="24">
        <v>9.7586195656777702E-2</v>
      </c>
      <c r="U598" s="24">
        <v>9.6678979999999998E-2</v>
      </c>
      <c r="V598" s="24">
        <v>0.08</v>
      </c>
      <c r="W598" s="24">
        <v>8.5499999999999993E-2</v>
      </c>
      <c r="X598" s="24">
        <v>7.9000000000000001E-2</v>
      </c>
      <c r="Y598" s="24">
        <v>7.0000000000000007E-2</v>
      </c>
      <c r="Z598" s="24">
        <v>0.09</v>
      </c>
      <c r="AA598" s="24">
        <v>7.8E-2</v>
      </c>
      <c r="AB598" s="24">
        <v>8.4000000000000005E-2</v>
      </c>
      <c r="AC598" s="209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6"/>
    </row>
    <row r="599" spans="1:65">
      <c r="A599" s="30"/>
      <c r="B599" s="3" t="s">
        <v>280</v>
      </c>
      <c r="C599" s="29"/>
      <c r="D599" s="24">
        <v>1.9407902170679502E-3</v>
      </c>
      <c r="E599" s="24">
        <v>0</v>
      </c>
      <c r="F599" s="24">
        <v>7.2225303241279571E-4</v>
      </c>
      <c r="G599" s="24">
        <v>1.3608276348795411E-3</v>
      </c>
      <c r="H599" s="24">
        <v>0</v>
      </c>
      <c r="I599" s="24">
        <v>1.1690451944500132E-3</v>
      </c>
      <c r="J599" s="24">
        <v>1.5202354861220293E-17</v>
      </c>
      <c r="K599" s="24">
        <v>1.5202354861220293E-17</v>
      </c>
      <c r="L599" s="24">
        <v>3.5753735379677335E-3</v>
      </c>
      <c r="M599" s="24">
        <v>4.082482904638628E-3</v>
      </c>
      <c r="N599" s="24">
        <v>5.1639777949432277E-3</v>
      </c>
      <c r="O599" s="24">
        <v>1.0327955589886547E-2</v>
      </c>
      <c r="P599" s="24">
        <v>0</v>
      </c>
      <c r="Q599" s="24">
        <v>5.4772255750516587E-3</v>
      </c>
      <c r="R599" s="24">
        <v>1.5202354861220293E-17</v>
      </c>
      <c r="S599" s="24">
        <v>4.082482904638628E-3</v>
      </c>
      <c r="T599" s="24">
        <v>9.049966994134392E-4</v>
      </c>
      <c r="U599" s="24">
        <v>2.4774611291676542E-3</v>
      </c>
      <c r="V599" s="24">
        <v>0</v>
      </c>
      <c r="W599" s="24">
        <v>1.4719601443879693E-3</v>
      </c>
      <c r="X599" s="24">
        <v>8.9442719099991667E-4</v>
      </c>
      <c r="Y599" s="24">
        <v>5.1639777949432199E-3</v>
      </c>
      <c r="Z599" s="24">
        <v>5.1639777949432277E-3</v>
      </c>
      <c r="AA599" s="24">
        <v>2.7868739954771331E-3</v>
      </c>
      <c r="AB599" s="24">
        <v>2.3380903889000208E-3</v>
      </c>
      <c r="AC599" s="209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3" t="s">
        <v>87</v>
      </c>
      <c r="C600" s="29"/>
      <c r="D600" s="13">
        <v>2.2265279736917214E-2</v>
      </c>
      <c r="E600" s="13">
        <v>0</v>
      </c>
      <c r="F600" s="13">
        <v>8.2539781120026939E-3</v>
      </c>
      <c r="G600" s="13">
        <v>1.6439528475054862E-2</v>
      </c>
      <c r="H600" s="13">
        <v>0</v>
      </c>
      <c r="I600" s="13">
        <v>1.6983707425423919E-2</v>
      </c>
      <c r="J600" s="13">
        <v>1.6891505401355884E-16</v>
      </c>
      <c r="K600" s="13">
        <v>1.6891505401355884E-16</v>
      </c>
      <c r="L600" s="13">
        <v>2.037157017325554E-2</v>
      </c>
      <c r="M600" s="13">
        <v>5.2116803037939918E-2</v>
      </c>
      <c r="N600" s="13">
        <v>5.5328333517248876E-2</v>
      </c>
      <c r="O600" s="13">
        <v>0.12393546707863858</v>
      </c>
      <c r="P600" s="13">
        <v>0</v>
      </c>
      <c r="Q600" s="13">
        <v>6.4437947941784215E-2</v>
      </c>
      <c r="R600" s="13">
        <v>1.6891505401355884E-16</v>
      </c>
      <c r="S600" s="13">
        <v>5.2116803037939932E-2</v>
      </c>
      <c r="T600" s="13">
        <v>9.2721019859225325E-3</v>
      </c>
      <c r="U600" s="13">
        <v>2.5570356085147721E-2</v>
      </c>
      <c r="V600" s="13">
        <v>0</v>
      </c>
      <c r="W600" s="13">
        <v>1.7149050225879255E-2</v>
      </c>
      <c r="X600" s="13">
        <v>1.1321863177214135E-2</v>
      </c>
      <c r="Y600" s="13">
        <v>7.0417879021952984E-2</v>
      </c>
      <c r="Z600" s="13">
        <v>5.5328333517248876E-2</v>
      </c>
      <c r="AA600" s="13">
        <v>3.5652972223588049E-2</v>
      </c>
      <c r="AB600" s="13">
        <v>2.7945303452988297E-2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281</v>
      </c>
      <c r="C601" s="29"/>
      <c r="D601" s="13">
        <v>3.4109850642252804E-2</v>
      </c>
      <c r="E601" s="13">
        <v>-5.0912565376135088E-2</v>
      </c>
      <c r="F601" s="13">
        <v>3.8107425868322498E-2</v>
      </c>
      <c r="G601" s="13">
        <v>-1.7958140562806535E-2</v>
      </c>
      <c r="H601" s="13">
        <v>-5.0912565376135088E-2</v>
      </c>
      <c r="I601" s="13">
        <v>-0.18338935312571614</v>
      </c>
      <c r="J601" s="13">
        <v>6.7723363951847748E-2</v>
      </c>
      <c r="K601" s="13">
        <v>6.7723363951847748E-2</v>
      </c>
      <c r="L601" s="13">
        <v>1.082155468449566</v>
      </c>
      <c r="M601" s="13">
        <v>-7.0685220264132043E-2</v>
      </c>
      <c r="N601" s="13">
        <v>0.10726867372784232</v>
      </c>
      <c r="O601" s="13">
        <v>-1.1367255600140735E-2</v>
      </c>
      <c r="P601" s="13">
        <v>-5.0912565376135088E-2</v>
      </c>
      <c r="Q601" s="13">
        <v>8.405399287856552E-3</v>
      </c>
      <c r="R601" s="13">
        <v>6.7723363951847748E-2</v>
      </c>
      <c r="S601" s="13">
        <v>-7.0685220264132154E-2</v>
      </c>
      <c r="T601" s="13">
        <v>0.15793726855764745</v>
      </c>
      <c r="U601" s="13">
        <v>0.14944000957216663</v>
      </c>
      <c r="V601" s="13">
        <v>-5.0912565376135088E-2</v>
      </c>
      <c r="W601" s="13">
        <v>1.8291726731854974E-2</v>
      </c>
      <c r="X601" s="13">
        <v>-6.277615830893335E-2</v>
      </c>
      <c r="Y601" s="13">
        <v>-0.13000318492812368</v>
      </c>
      <c r="Z601" s="13">
        <v>0.10726867372784232</v>
      </c>
      <c r="AA601" s="13">
        <v>-7.2662485752931882E-2</v>
      </c>
      <c r="AB601" s="13">
        <v>-7.412724622541278E-3</v>
      </c>
      <c r="AC601" s="15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282</v>
      </c>
      <c r="C602" s="47"/>
      <c r="D602" s="45">
        <v>0.44</v>
      </c>
      <c r="E602" s="45">
        <v>0.46</v>
      </c>
      <c r="F602" s="45">
        <v>0.49</v>
      </c>
      <c r="G602" s="45">
        <v>0.11</v>
      </c>
      <c r="H602" s="45">
        <v>0.46</v>
      </c>
      <c r="I602" s="45">
        <v>1.88</v>
      </c>
      <c r="J602" s="45">
        <v>0.8</v>
      </c>
      <c r="K602" s="45">
        <v>0.8</v>
      </c>
      <c r="L602" s="45">
        <v>11.61</v>
      </c>
      <c r="M602" s="45">
        <v>0.67</v>
      </c>
      <c r="N602" s="45">
        <v>1.22</v>
      </c>
      <c r="O602" s="45">
        <v>0.04</v>
      </c>
      <c r="P602" s="45">
        <v>0.46</v>
      </c>
      <c r="Q602" s="45">
        <v>0.17</v>
      </c>
      <c r="R602" s="45">
        <v>0.8</v>
      </c>
      <c r="S602" s="45">
        <v>0.67</v>
      </c>
      <c r="T602" s="45">
        <v>1.76</v>
      </c>
      <c r="U602" s="45">
        <v>1.67</v>
      </c>
      <c r="V602" s="45">
        <v>0.46</v>
      </c>
      <c r="W602" s="45">
        <v>0.27</v>
      </c>
      <c r="X602" s="45">
        <v>0.59</v>
      </c>
      <c r="Y602" s="45">
        <v>1.31</v>
      </c>
      <c r="Z602" s="45">
        <v>1.22</v>
      </c>
      <c r="AA602" s="45">
        <v>0.7</v>
      </c>
      <c r="AB602" s="45">
        <v>0</v>
      </c>
      <c r="AC602" s="15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5"/>
    </row>
    <row r="604" spans="1:65" ht="15">
      <c r="B604" s="8" t="s">
        <v>604</v>
      </c>
      <c r="BM604" s="28" t="s">
        <v>67</v>
      </c>
    </row>
    <row r="605" spans="1:65" ht="15">
      <c r="A605" s="25" t="s">
        <v>29</v>
      </c>
      <c r="B605" s="18" t="s">
        <v>116</v>
      </c>
      <c r="C605" s="15" t="s">
        <v>117</v>
      </c>
      <c r="D605" s="16" t="s">
        <v>243</v>
      </c>
      <c r="E605" s="17" t="s">
        <v>243</v>
      </c>
      <c r="F605" s="17" t="s">
        <v>243</v>
      </c>
      <c r="G605" s="17" t="s">
        <v>243</v>
      </c>
      <c r="H605" s="17" t="s">
        <v>243</v>
      </c>
      <c r="I605" s="17" t="s">
        <v>243</v>
      </c>
      <c r="J605" s="17" t="s">
        <v>243</v>
      </c>
      <c r="K605" s="17" t="s">
        <v>243</v>
      </c>
      <c r="L605" s="17" t="s">
        <v>243</v>
      </c>
      <c r="M605" s="17" t="s">
        <v>243</v>
      </c>
      <c r="N605" s="17" t="s">
        <v>243</v>
      </c>
      <c r="O605" s="17" t="s">
        <v>243</v>
      </c>
      <c r="P605" s="17" t="s">
        <v>243</v>
      </c>
      <c r="Q605" s="17" t="s">
        <v>243</v>
      </c>
      <c r="R605" s="17" t="s">
        <v>243</v>
      </c>
      <c r="S605" s="17" t="s">
        <v>243</v>
      </c>
      <c r="T605" s="17" t="s">
        <v>243</v>
      </c>
      <c r="U605" s="17" t="s">
        <v>243</v>
      </c>
      <c r="V605" s="17" t="s">
        <v>243</v>
      </c>
      <c r="W605" s="15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244</v>
      </c>
      <c r="C606" s="9" t="s">
        <v>244</v>
      </c>
      <c r="D606" s="151" t="s">
        <v>247</v>
      </c>
      <c r="E606" s="152" t="s">
        <v>248</v>
      </c>
      <c r="F606" s="152" t="s">
        <v>249</v>
      </c>
      <c r="G606" s="152" t="s">
        <v>251</v>
      </c>
      <c r="H606" s="152" t="s">
        <v>252</v>
      </c>
      <c r="I606" s="152" t="s">
        <v>253</v>
      </c>
      <c r="J606" s="152" t="s">
        <v>256</v>
      </c>
      <c r="K606" s="152" t="s">
        <v>257</v>
      </c>
      <c r="L606" s="152" t="s">
        <v>259</v>
      </c>
      <c r="M606" s="152" t="s">
        <v>260</v>
      </c>
      <c r="N606" s="152" t="s">
        <v>261</v>
      </c>
      <c r="O606" s="152" t="s">
        <v>262</v>
      </c>
      <c r="P606" s="152" t="s">
        <v>263</v>
      </c>
      <c r="Q606" s="152" t="s">
        <v>264</v>
      </c>
      <c r="R606" s="152" t="s">
        <v>266</v>
      </c>
      <c r="S606" s="152" t="s">
        <v>269</v>
      </c>
      <c r="T606" s="152" t="s">
        <v>270</v>
      </c>
      <c r="U606" s="152" t="s">
        <v>271</v>
      </c>
      <c r="V606" s="152" t="s">
        <v>272</v>
      </c>
      <c r="W606" s="15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285</v>
      </c>
      <c r="E607" s="11" t="s">
        <v>285</v>
      </c>
      <c r="F607" s="11" t="s">
        <v>316</v>
      </c>
      <c r="G607" s="11" t="s">
        <v>287</v>
      </c>
      <c r="H607" s="11" t="s">
        <v>285</v>
      </c>
      <c r="I607" s="11" t="s">
        <v>287</v>
      </c>
      <c r="J607" s="11" t="s">
        <v>287</v>
      </c>
      <c r="K607" s="11" t="s">
        <v>287</v>
      </c>
      <c r="L607" s="11" t="s">
        <v>285</v>
      </c>
      <c r="M607" s="11" t="s">
        <v>285</v>
      </c>
      <c r="N607" s="11" t="s">
        <v>285</v>
      </c>
      <c r="O607" s="11" t="s">
        <v>285</v>
      </c>
      <c r="P607" s="11" t="s">
        <v>285</v>
      </c>
      <c r="Q607" s="11" t="s">
        <v>287</v>
      </c>
      <c r="R607" s="11" t="s">
        <v>287</v>
      </c>
      <c r="S607" s="11" t="s">
        <v>287</v>
      </c>
      <c r="T607" s="11" t="s">
        <v>287</v>
      </c>
      <c r="U607" s="11" t="s">
        <v>285</v>
      </c>
      <c r="V607" s="11" t="s">
        <v>285</v>
      </c>
      <c r="W607" s="15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123</v>
      </c>
      <c r="E608" s="26" t="s">
        <v>318</v>
      </c>
      <c r="F608" s="26" t="s">
        <v>317</v>
      </c>
      <c r="G608" s="26" t="s">
        <v>317</v>
      </c>
      <c r="H608" s="26" t="s">
        <v>320</v>
      </c>
      <c r="I608" s="26" t="s">
        <v>319</v>
      </c>
      <c r="J608" s="26" t="s">
        <v>320</v>
      </c>
      <c r="K608" s="26" t="s">
        <v>320</v>
      </c>
      <c r="L608" s="26" t="s">
        <v>317</v>
      </c>
      <c r="M608" s="26" t="s">
        <v>317</v>
      </c>
      <c r="N608" s="26" t="s">
        <v>317</v>
      </c>
      <c r="O608" s="26" t="s">
        <v>317</v>
      </c>
      <c r="P608" s="26" t="s">
        <v>317</v>
      </c>
      <c r="Q608" s="26" t="s">
        <v>319</v>
      </c>
      <c r="R608" s="26" t="s">
        <v>318</v>
      </c>
      <c r="S608" s="26" t="s">
        <v>320</v>
      </c>
      <c r="T608" s="26" t="s">
        <v>317</v>
      </c>
      <c r="U608" s="26" t="s">
        <v>320</v>
      </c>
      <c r="V608" s="26" t="s">
        <v>123</v>
      </c>
      <c r="W608" s="15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0.8</v>
      </c>
      <c r="E609" s="22">
        <v>0.79601483977146237</v>
      </c>
      <c r="F609" s="147" t="s">
        <v>109</v>
      </c>
      <c r="G609" s="147">
        <v>0.8</v>
      </c>
      <c r="H609" s="22">
        <v>0.85</v>
      </c>
      <c r="I609" s="147">
        <v>2</v>
      </c>
      <c r="J609" s="22">
        <v>0.57999999999999996</v>
      </c>
      <c r="K609" s="147">
        <v>0.4</v>
      </c>
      <c r="L609" s="22">
        <v>0.61</v>
      </c>
      <c r="M609" s="22">
        <v>0.56999999999999995</v>
      </c>
      <c r="N609" s="22">
        <v>0.79</v>
      </c>
      <c r="O609" s="22">
        <v>0.73</v>
      </c>
      <c r="P609" s="22">
        <v>0.56000000000000005</v>
      </c>
      <c r="Q609" s="147">
        <v>1.3964442954</v>
      </c>
      <c r="R609" s="147" t="s">
        <v>107</v>
      </c>
      <c r="S609" s="22">
        <v>0.71</v>
      </c>
      <c r="T609" s="22">
        <v>0.69</v>
      </c>
      <c r="U609" s="147">
        <v>0.28999999999999998</v>
      </c>
      <c r="V609" s="22">
        <v>0.72</v>
      </c>
      <c r="W609" s="15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0.73</v>
      </c>
      <c r="E610" s="11">
        <v>0.74721840711437415</v>
      </c>
      <c r="F610" s="148" t="s">
        <v>109</v>
      </c>
      <c r="G610" s="148">
        <v>0.7</v>
      </c>
      <c r="H610" s="11">
        <v>0.9</v>
      </c>
      <c r="I610" s="148">
        <v>2.1</v>
      </c>
      <c r="J610" s="149">
        <v>0.52</v>
      </c>
      <c r="K610" s="148">
        <v>0.4</v>
      </c>
      <c r="L610" s="11">
        <v>0.53</v>
      </c>
      <c r="M610" s="11">
        <v>0.56999999999999995</v>
      </c>
      <c r="N610" s="11">
        <v>0.77</v>
      </c>
      <c r="O610" s="11">
        <v>0.66</v>
      </c>
      <c r="P610" s="11">
        <v>0.55000000000000004</v>
      </c>
      <c r="Q610" s="148">
        <v>1.3470666869000001</v>
      </c>
      <c r="R610" s="148" t="s">
        <v>107</v>
      </c>
      <c r="S610" s="11">
        <v>0.7</v>
      </c>
      <c r="T610" s="11">
        <v>0.67</v>
      </c>
      <c r="U610" s="148">
        <v>0.28999999999999998</v>
      </c>
      <c r="V610" s="11">
        <v>0.77</v>
      </c>
      <c r="W610" s="15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38</v>
      </c>
    </row>
    <row r="611" spans="1:65">
      <c r="A611" s="30"/>
      <c r="B611" s="19">
        <v>1</v>
      </c>
      <c r="C611" s="9">
        <v>3</v>
      </c>
      <c r="D611" s="11">
        <v>0.78</v>
      </c>
      <c r="E611" s="11">
        <v>0.77040888229035143</v>
      </c>
      <c r="F611" s="148" t="s">
        <v>109</v>
      </c>
      <c r="G611" s="148">
        <v>0.7</v>
      </c>
      <c r="H611" s="11">
        <v>0.87</v>
      </c>
      <c r="I611" s="148">
        <v>2</v>
      </c>
      <c r="J611" s="11">
        <v>0.59</v>
      </c>
      <c r="K611" s="148">
        <v>0.4</v>
      </c>
      <c r="L611" s="11">
        <v>0.46</v>
      </c>
      <c r="M611" s="11">
        <v>0.57999999999999996</v>
      </c>
      <c r="N611" s="11">
        <v>0.76</v>
      </c>
      <c r="O611" s="11">
        <v>0.68</v>
      </c>
      <c r="P611" s="11">
        <v>0.54</v>
      </c>
      <c r="Q611" s="148">
        <v>1.3208893103999999</v>
      </c>
      <c r="R611" s="148" t="s">
        <v>107</v>
      </c>
      <c r="S611" s="11">
        <v>0.72</v>
      </c>
      <c r="T611" s="11">
        <v>0.66</v>
      </c>
      <c r="U611" s="148">
        <v>0.28999999999999998</v>
      </c>
      <c r="V611" s="11">
        <v>0.73</v>
      </c>
      <c r="W611" s="15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0.74</v>
      </c>
      <c r="E612" s="11">
        <v>0.80069361745118761</v>
      </c>
      <c r="F612" s="148" t="s">
        <v>109</v>
      </c>
      <c r="G612" s="148">
        <v>0.6</v>
      </c>
      <c r="H612" s="11">
        <v>0.94</v>
      </c>
      <c r="I612" s="148">
        <v>1.8</v>
      </c>
      <c r="J612" s="11">
        <v>0.56000000000000005</v>
      </c>
      <c r="K612" s="148">
        <v>0.4</v>
      </c>
      <c r="L612" s="11">
        <v>0.51</v>
      </c>
      <c r="M612" s="11">
        <v>0.63</v>
      </c>
      <c r="N612" s="11">
        <v>0.73</v>
      </c>
      <c r="O612" s="11">
        <v>0.74</v>
      </c>
      <c r="P612" s="11">
        <v>0.5</v>
      </c>
      <c r="Q612" s="148">
        <v>1.3135515601999999</v>
      </c>
      <c r="R612" s="148" t="s">
        <v>107</v>
      </c>
      <c r="S612" s="11">
        <v>0.74</v>
      </c>
      <c r="T612" s="11">
        <v>0.7</v>
      </c>
      <c r="U612" s="148">
        <v>0.28999999999999998</v>
      </c>
      <c r="V612" s="11">
        <v>0.75</v>
      </c>
      <c r="W612" s="15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0.69146604464956196</v>
      </c>
    </row>
    <row r="613" spans="1:65">
      <c r="A613" s="30"/>
      <c r="B613" s="19">
        <v>1</v>
      </c>
      <c r="C613" s="9">
        <v>5</v>
      </c>
      <c r="D613" s="11">
        <v>0.75</v>
      </c>
      <c r="E613" s="11">
        <v>0.8327457071628217</v>
      </c>
      <c r="F613" s="148" t="s">
        <v>109</v>
      </c>
      <c r="G613" s="148">
        <v>0.6</v>
      </c>
      <c r="H613" s="11">
        <v>0.83</v>
      </c>
      <c r="I613" s="148">
        <v>1.6</v>
      </c>
      <c r="J613" s="11">
        <v>0.6</v>
      </c>
      <c r="K613" s="148">
        <v>0.4</v>
      </c>
      <c r="L613" s="11">
        <v>0.49</v>
      </c>
      <c r="M613" s="11">
        <v>0.62</v>
      </c>
      <c r="N613" s="11">
        <v>0.7</v>
      </c>
      <c r="O613" s="11">
        <v>0.7</v>
      </c>
      <c r="P613" s="11">
        <v>0.6</v>
      </c>
      <c r="Q613" s="148">
        <v>1.2666005330000001</v>
      </c>
      <c r="R613" s="148" t="s">
        <v>107</v>
      </c>
      <c r="S613" s="11">
        <v>0.7</v>
      </c>
      <c r="T613" s="11">
        <v>0.7</v>
      </c>
      <c r="U613" s="148">
        <v>0.28999999999999998</v>
      </c>
      <c r="V613" s="11">
        <v>0.81</v>
      </c>
      <c r="W613" s="15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97</v>
      </c>
    </row>
    <row r="614" spans="1:65">
      <c r="A614" s="30"/>
      <c r="B614" s="19">
        <v>1</v>
      </c>
      <c r="C614" s="9">
        <v>6</v>
      </c>
      <c r="D614" s="11">
        <v>0.78</v>
      </c>
      <c r="E614" s="11">
        <v>0.8064737609782564</v>
      </c>
      <c r="F614" s="148" t="s">
        <v>109</v>
      </c>
      <c r="G614" s="148">
        <v>0.8</v>
      </c>
      <c r="H614" s="11">
        <v>0.93</v>
      </c>
      <c r="I614" s="148">
        <v>1.8</v>
      </c>
      <c r="J614" s="11">
        <v>0.57999999999999996</v>
      </c>
      <c r="K614" s="148">
        <v>0.4</v>
      </c>
      <c r="L614" s="11">
        <v>0.52</v>
      </c>
      <c r="M614" s="11">
        <v>0.57999999999999996</v>
      </c>
      <c r="N614" s="11">
        <v>0.69</v>
      </c>
      <c r="O614" s="11">
        <v>0.69</v>
      </c>
      <c r="P614" s="11">
        <v>0.54</v>
      </c>
      <c r="Q614" s="148">
        <v>1.2494458613999999</v>
      </c>
      <c r="R614" s="148" t="s">
        <v>107</v>
      </c>
      <c r="S614" s="11">
        <v>0.73</v>
      </c>
      <c r="T614" s="11">
        <v>0.73</v>
      </c>
      <c r="U614" s="148">
        <v>0.28999999999999998</v>
      </c>
      <c r="V614" s="11">
        <v>0.81</v>
      </c>
      <c r="W614" s="15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278</v>
      </c>
      <c r="C615" s="12"/>
      <c r="D615" s="23">
        <v>0.76333333333333331</v>
      </c>
      <c r="E615" s="23">
        <v>0.79225920246140902</v>
      </c>
      <c r="F615" s="23" t="s">
        <v>775</v>
      </c>
      <c r="G615" s="23">
        <v>0.70000000000000007</v>
      </c>
      <c r="H615" s="23">
        <v>0.8866666666666666</v>
      </c>
      <c r="I615" s="23">
        <v>1.8833333333333335</v>
      </c>
      <c r="J615" s="23">
        <v>0.57166666666666666</v>
      </c>
      <c r="K615" s="23">
        <v>0.39999999999999997</v>
      </c>
      <c r="L615" s="23">
        <v>0.52000000000000013</v>
      </c>
      <c r="M615" s="23">
        <v>0.59166666666666667</v>
      </c>
      <c r="N615" s="23">
        <v>0.73999999999999988</v>
      </c>
      <c r="O615" s="23">
        <v>0.70000000000000018</v>
      </c>
      <c r="P615" s="23">
        <v>0.54833333333333345</v>
      </c>
      <c r="Q615" s="23">
        <v>1.3156663745499999</v>
      </c>
      <c r="R615" s="23" t="s">
        <v>775</v>
      </c>
      <c r="S615" s="23">
        <v>0.71666666666666679</v>
      </c>
      <c r="T615" s="23">
        <v>0.69166666666666676</v>
      </c>
      <c r="U615" s="23">
        <v>0.28999999999999998</v>
      </c>
      <c r="V615" s="23">
        <v>0.76500000000000001</v>
      </c>
      <c r="W615" s="15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279</v>
      </c>
      <c r="C616" s="29"/>
      <c r="D616" s="11">
        <v>0.76500000000000001</v>
      </c>
      <c r="E616" s="11">
        <v>0.79835422861132499</v>
      </c>
      <c r="F616" s="11" t="s">
        <v>775</v>
      </c>
      <c r="G616" s="11">
        <v>0.7</v>
      </c>
      <c r="H616" s="11">
        <v>0.88500000000000001</v>
      </c>
      <c r="I616" s="11">
        <v>1.9</v>
      </c>
      <c r="J616" s="11">
        <v>0.57999999999999996</v>
      </c>
      <c r="K616" s="11">
        <v>0.4</v>
      </c>
      <c r="L616" s="11">
        <v>0.51500000000000001</v>
      </c>
      <c r="M616" s="11">
        <v>0.57999999999999996</v>
      </c>
      <c r="N616" s="11">
        <v>0.745</v>
      </c>
      <c r="O616" s="11">
        <v>0.69499999999999995</v>
      </c>
      <c r="P616" s="11">
        <v>0.54500000000000004</v>
      </c>
      <c r="Q616" s="11">
        <v>1.3172204352999999</v>
      </c>
      <c r="R616" s="11" t="s">
        <v>775</v>
      </c>
      <c r="S616" s="11">
        <v>0.71499999999999997</v>
      </c>
      <c r="T616" s="11">
        <v>0.69499999999999995</v>
      </c>
      <c r="U616" s="11">
        <v>0.28999999999999998</v>
      </c>
      <c r="V616" s="11">
        <v>0.76</v>
      </c>
      <c r="W616" s="15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280</v>
      </c>
      <c r="C617" s="29"/>
      <c r="D617" s="24">
        <v>2.7325202042558953E-2</v>
      </c>
      <c r="E617" s="24">
        <v>2.9774366967786438E-2</v>
      </c>
      <c r="F617" s="24" t="s">
        <v>775</v>
      </c>
      <c r="G617" s="24">
        <v>8.944271909999163E-2</v>
      </c>
      <c r="H617" s="24">
        <v>4.4121045620731471E-2</v>
      </c>
      <c r="I617" s="24">
        <v>0.18348478592697179</v>
      </c>
      <c r="J617" s="24">
        <v>2.8577380332470387E-2</v>
      </c>
      <c r="K617" s="24">
        <v>6.0809419444881171E-17</v>
      </c>
      <c r="L617" s="24">
        <v>5.0596442562694063E-2</v>
      </c>
      <c r="M617" s="24">
        <v>2.6394443859772226E-2</v>
      </c>
      <c r="N617" s="24">
        <v>4.0000000000000036E-2</v>
      </c>
      <c r="O617" s="24">
        <v>3.0331501776206186E-2</v>
      </c>
      <c r="P617" s="24">
        <v>3.2506409624359724E-2</v>
      </c>
      <c r="Q617" s="24">
        <v>5.3545152497707298E-2</v>
      </c>
      <c r="R617" s="24" t="s">
        <v>775</v>
      </c>
      <c r="S617" s="24">
        <v>1.6329931618554533E-2</v>
      </c>
      <c r="T617" s="24">
        <v>2.4832774042918872E-2</v>
      </c>
      <c r="U617" s="24">
        <v>0</v>
      </c>
      <c r="V617" s="24">
        <v>3.8858718455450927E-2</v>
      </c>
      <c r="W617" s="15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87</v>
      </c>
      <c r="C618" s="29"/>
      <c r="D618" s="13">
        <v>3.5797207916016094E-2</v>
      </c>
      <c r="E618" s="13">
        <v>3.7581598137683671E-2</v>
      </c>
      <c r="F618" s="13" t="s">
        <v>775</v>
      </c>
      <c r="G618" s="13">
        <v>0.12777531299998804</v>
      </c>
      <c r="H618" s="13">
        <v>4.9760577767742266E-2</v>
      </c>
      <c r="I618" s="13">
        <v>9.742555004971952E-2</v>
      </c>
      <c r="J618" s="13">
        <v>4.9989586587411761E-2</v>
      </c>
      <c r="K618" s="13">
        <v>1.5202354861220294E-16</v>
      </c>
      <c r="L618" s="13">
        <v>9.7300851082103942E-2</v>
      </c>
      <c r="M618" s="13">
        <v>4.4610327650319255E-2</v>
      </c>
      <c r="N618" s="13">
        <v>5.4054054054054113E-2</v>
      </c>
      <c r="O618" s="13">
        <v>4.3330716823151684E-2</v>
      </c>
      <c r="P618" s="13">
        <v>5.9282206001871826E-2</v>
      </c>
      <c r="Q618" s="13">
        <v>4.0698123425113343E-2</v>
      </c>
      <c r="R618" s="13" t="s">
        <v>775</v>
      </c>
      <c r="S618" s="13">
        <v>2.2785951095657484E-2</v>
      </c>
      <c r="T618" s="13">
        <v>3.5902805845183905E-2</v>
      </c>
      <c r="U618" s="13">
        <v>0</v>
      </c>
      <c r="V618" s="13">
        <v>5.0795710399282254E-2</v>
      </c>
      <c r="W618" s="15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281</v>
      </c>
      <c r="C619" s="29"/>
      <c r="D619" s="13">
        <v>0.1039346606241438</v>
      </c>
      <c r="E619" s="13">
        <v>0.14576732811649418</v>
      </c>
      <c r="F619" s="13" t="s">
        <v>775</v>
      </c>
      <c r="G619" s="13">
        <v>1.2341828519957465E-2</v>
      </c>
      <c r="H619" s="13">
        <v>0.28229964945861252</v>
      </c>
      <c r="I619" s="13">
        <v>1.7236815862560757</v>
      </c>
      <c r="J619" s="13">
        <v>-0.17325417337536819</v>
      </c>
      <c r="K619" s="13">
        <v>-0.42151895513145299</v>
      </c>
      <c r="L619" s="13">
        <v>-0.24797464167088867</v>
      </c>
      <c r="M619" s="13">
        <v>-0.14433012113194088</v>
      </c>
      <c r="N619" s="13">
        <v>7.0189933006811867E-2</v>
      </c>
      <c r="O619" s="13">
        <v>1.2341828519957465E-2</v>
      </c>
      <c r="P619" s="13">
        <v>-0.20699890099269991</v>
      </c>
      <c r="Q619" s="13">
        <v>0.90272014762024266</v>
      </c>
      <c r="R619" s="13" t="s">
        <v>775</v>
      </c>
      <c r="S619" s="13">
        <v>3.6445205389480373E-2</v>
      </c>
      <c r="T619" s="13">
        <v>2.901400851960112E-4</v>
      </c>
      <c r="U619" s="13">
        <v>-0.58060124247030342</v>
      </c>
      <c r="V619" s="13">
        <v>0.10634499831109623</v>
      </c>
      <c r="W619" s="15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282</v>
      </c>
      <c r="C620" s="47"/>
      <c r="D620" s="45">
        <v>0.28999999999999998</v>
      </c>
      <c r="E620" s="45">
        <v>0.45</v>
      </c>
      <c r="F620" s="45">
        <v>9.5399999999999991</v>
      </c>
      <c r="G620" s="45" t="s">
        <v>283</v>
      </c>
      <c r="H620" s="45">
        <v>0.95</v>
      </c>
      <c r="I620" s="45" t="s">
        <v>283</v>
      </c>
      <c r="J620" s="45">
        <v>0.73</v>
      </c>
      <c r="K620" s="45" t="s">
        <v>283</v>
      </c>
      <c r="L620" s="45">
        <v>1</v>
      </c>
      <c r="M620" s="45">
        <v>0.62</v>
      </c>
      <c r="N620" s="45">
        <v>0.17</v>
      </c>
      <c r="O620" s="45">
        <v>0.04</v>
      </c>
      <c r="P620" s="45">
        <v>0.85</v>
      </c>
      <c r="Q620" s="45">
        <v>3.23</v>
      </c>
      <c r="R620" s="45">
        <v>1.1100000000000001</v>
      </c>
      <c r="S620" s="45">
        <v>0.04</v>
      </c>
      <c r="T620" s="45">
        <v>0.09</v>
      </c>
      <c r="U620" s="45">
        <v>2.23</v>
      </c>
      <c r="V620" s="45">
        <v>0.3</v>
      </c>
      <c r="W620" s="15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330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BM621" s="55"/>
    </row>
    <row r="622" spans="1:65">
      <c r="BM622" s="55"/>
    </row>
    <row r="623" spans="1:65" ht="15">
      <c r="B623" s="8" t="s">
        <v>605</v>
      </c>
      <c r="BM623" s="28" t="s">
        <v>284</v>
      </c>
    </row>
    <row r="624" spans="1:65" ht="15">
      <c r="A624" s="25" t="s">
        <v>31</v>
      </c>
      <c r="B624" s="18" t="s">
        <v>116</v>
      </c>
      <c r="C624" s="15" t="s">
        <v>117</v>
      </c>
      <c r="D624" s="16" t="s">
        <v>243</v>
      </c>
      <c r="E624" s="17" t="s">
        <v>243</v>
      </c>
      <c r="F624" s="17" t="s">
        <v>243</v>
      </c>
      <c r="G624" s="17" t="s">
        <v>243</v>
      </c>
      <c r="H624" s="17" t="s">
        <v>243</v>
      </c>
      <c r="I624" s="15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244</v>
      </c>
      <c r="C625" s="9" t="s">
        <v>244</v>
      </c>
      <c r="D625" s="151" t="s">
        <v>247</v>
      </c>
      <c r="E625" s="152" t="s">
        <v>248</v>
      </c>
      <c r="F625" s="152" t="s">
        <v>251</v>
      </c>
      <c r="G625" s="152" t="s">
        <v>254</v>
      </c>
      <c r="H625" s="152" t="s">
        <v>272</v>
      </c>
      <c r="I625" s="15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285</v>
      </c>
      <c r="E626" s="11" t="s">
        <v>285</v>
      </c>
      <c r="F626" s="11" t="s">
        <v>287</v>
      </c>
      <c r="G626" s="11" t="s">
        <v>285</v>
      </c>
      <c r="H626" s="11" t="s">
        <v>285</v>
      </c>
      <c r="I626" s="15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123</v>
      </c>
      <c r="E627" s="26" t="s">
        <v>318</v>
      </c>
      <c r="F627" s="26" t="s">
        <v>317</v>
      </c>
      <c r="G627" s="26" t="s">
        <v>317</v>
      </c>
      <c r="H627" s="26" t="s">
        <v>123</v>
      </c>
      <c r="I627" s="15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8">
        <v>1</v>
      </c>
      <c r="C628" s="14">
        <v>1</v>
      </c>
      <c r="D628" s="226">
        <v>22.282</v>
      </c>
      <c r="E628" s="226">
        <v>22.403428247184557</v>
      </c>
      <c r="F628" s="228">
        <v>20.100000000000001</v>
      </c>
      <c r="G628" s="228">
        <v>35.693873531549002</v>
      </c>
      <c r="H628" s="226">
        <v>22.92</v>
      </c>
      <c r="I628" s="223"/>
      <c r="J628" s="224"/>
      <c r="K628" s="224"/>
      <c r="L628" s="224"/>
      <c r="M628" s="224"/>
      <c r="N628" s="224"/>
      <c r="O628" s="224"/>
      <c r="P628" s="224"/>
      <c r="Q628" s="224"/>
      <c r="R628" s="224"/>
      <c r="S628" s="224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9">
        <v>1</v>
      </c>
    </row>
    <row r="629" spans="1:65">
      <c r="A629" s="30"/>
      <c r="B629" s="19">
        <v>1</v>
      </c>
      <c r="C629" s="9">
        <v>2</v>
      </c>
      <c r="D629" s="222">
        <v>21.992000000000001</v>
      </c>
      <c r="E629" s="222">
        <v>22.105418986629719</v>
      </c>
      <c r="F629" s="231">
        <v>19.899999999999999</v>
      </c>
      <c r="G629" s="231">
        <v>34.847205680507201</v>
      </c>
      <c r="H629" s="222">
        <v>22.06</v>
      </c>
      <c r="I629" s="223"/>
      <c r="J629" s="224"/>
      <c r="K629" s="224"/>
      <c r="L629" s="224"/>
      <c r="M629" s="224"/>
      <c r="N629" s="224"/>
      <c r="O629" s="224"/>
      <c r="P629" s="224"/>
      <c r="Q629" s="224"/>
      <c r="R629" s="224"/>
      <c r="S629" s="224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  <c r="AN629" s="224"/>
      <c r="AO629" s="224"/>
      <c r="AP629" s="224"/>
      <c r="AQ629" s="224"/>
      <c r="AR629" s="224"/>
      <c r="AS629" s="224"/>
      <c r="AT629" s="224"/>
      <c r="AU629" s="224"/>
      <c r="AV629" s="224"/>
      <c r="AW629" s="224"/>
      <c r="AX629" s="224"/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  <c r="BL629" s="224"/>
      <c r="BM629" s="229">
        <v>7</v>
      </c>
    </row>
    <row r="630" spans="1:65">
      <c r="A630" s="30"/>
      <c r="B630" s="19">
        <v>1</v>
      </c>
      <c r="C630" s="9">
        <v>3</v>
      </c>
      <c r="D630" s="222">
        <v>22.184999999999999</v>
      </c>
      <c r="E630" s="222">
        <v>21.882014294786799</v>
      </c>
      <c r="F630" s="231">
        <v>20</v>
      </c>
      <c r="G630" s="231">
        <v>34.436474364538</v>
      </c>
      <c r="H630" s="222">
        <v>22.69</v>
      </c>
      <c r="I630" s="223"/>
      <c r="J630" s="224"/>
      <c r="K630" s="224"/>
      <c r="L630" s="224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9">
        <v>16</v>
      </c>
    </row>
    <row r="631" spans="1:65">
      <c r="A631" s="30"/>
      <c r="B631" s="19">
        <v>1</v>
      </c>
      <c r="C631" s="9">
        <v>4</v>
      </c>
      <c r="D631" s="222">
        <v>21.92</v>
      </c>
      <c r="E631" s="222">
        <v>22.486389733756525</v>
      </c>
      <c r="F631" s="231">
        <v>20.7</v>
      </c>
      <c r="G631" s="231">
        <v>34.390846910542599</v>
      </c>
      <c r="H631" s="222">
        <v>21.95</v>
      </c>
      <c r="I631" s="223"/>
      <c r="J631" s="224"/>
      <c r="K631" s="224"/>
      <c r="L631" s="224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9">
        <v>22.3615993241356</v>
      </c>
    </row>
    <row r="632" spans="1:65">
      <c r="A632" s="30"/>
      <c r="B632" s="19">
        <v>1</v>
      </c>
      <c r="C632" s="9">
        <v>5</v>
      </c>
      <c r="D632" s="222">
        <v>22.029</v>
      </c>
      <c r="E632" s="222">
        <v>22.37567000574996</v>
      </c>
      <c r="F632" s="231">
        <v>19.399999999999999</v>
      </c>
      <c r="G632" s="231">
        <v>35.074999230908404</v>
      </c>
      <c r="H632" s="222">
        <v>23.16</v>
      </c>
      <c r="I632" s="223"/>
      <c r="J632" s="224"/>
      <c r="K632" s="224"/>
      <c r="L632" s="224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9">
        <v>13</v>
      </c>
    </row>
    <row r="633" spans="1:65">
      <c r="A633" s="30"/>
      <c r="B633" s="19">
        <v>1</v>
      </c>
      <c r="C633" s="9">
        <v>6</v>
      </c>
      <c r="D633" s="222">
        <v>21.937999999999999</v>
      </c>
      <c r="E633" s="222">
        <v>22.789866566332591</v>
      </c>
      <c r="F633" s="231">
        <v>20.6</v>
      </c>
      <c r="G633" s="231">
        <v>34.365060769987203</v>
      </c>
      <c r="H633" s="222">
        <v>23.34</v>
      </c>
      <c r="I633" s="223"/>
      <c r="J633" s="224"/>
      <c r="K633" s="224"/>
      <c r="L633" s="224"/>
      <c r="M633" s="224"/>
      <c r="N633" s="224"/>
      <c r="O633" s="224"/>
      <c r="P633" s="224"/>
      <c r="Q633" s="224"/>
      <c r="R633" s="224"/>
      <c r="S633" s="224"/>
      <c r="T633" s="224"/>
      <c r="U633" s="224"/>
      <c r="V633" s="224"/>
      <c r="W633" s="224"/>
      <c r="X633" s="224"/>
      <c r="Y633" s="224"/>
      <c r="Z633" s="224"/>
      <c r="AA633" s="224"/>
      <c r="AB633" s="224"/>
      <c r="AC633" s="224"/>
      <c r="AD633" s="224"/>
      <c r="AE633" s="224"/>
      <c r="AF633" s="224"/>
      <c r="AG633" s="224"/>
      <c r="AH633" s="224"/>
      <c r="AI633" s="224"/>
      <c r="AJ633" s="224"/>
      <c r="AK633" s="224"/>
      <c r="AL633" s="224"/>
      <c r="AM633" s="224"/>
      <c r="AN633" s="224"/>
      <c r="AO633" s="224"/>
      <c r="AP633" s="224"/>
      <c r="AQ633" s="224"/>
      <c r="AR633" s="224"/>
      <c r="AS633" s="224"/>
      <c r="AT633" s="224"/>
      <c r="AU633" s="224"/>
      <c r="AV633" s="224"/>
      <c r="AW633" s="224"/>
      <c r="AX633" s="224"/>
      <c r="AY633" s="224"/>
      <c r="AZ633" s="224"/>
      <c r="BA633" s="224"/>
      <c r="BB633" s="224"/>
      <c r="BC633" s="224"/>
      <c r="BD633" s="224"/>
      <c r="BE633" s="224"/>
      <c r="BF633" s="224"/>
      <c r="BG633" s="224"/>
      <c r="BH633" s="224"/>
      <c r="BI633" s="224"/>
      <c r="BJ633" s="224"/>
      <c r="BK633" s="224"/>
      <c r="BL633" s="224"/>
      <c r="BM633" s="225"/>
    </row>
    <row r="634" spans="1:65">
      <c r="A634" s="30"/>
      <c r="B634" s="20" t="s">
        <v>278</v>
      </c>
      <c r="C634" s="12"/>
      <c r="D634" s="232">
        <v>22.057666666666666</v>
      </c>
      <c r="E634" s="232">
        <v>22.34046463907336</v>
      </c>
      <c r="F634" s="232">
        <v>20.116666666666664</v>
      </c>
      <c r="G634" s="232">
        <v>34.801410081338737</v>
      </c>
      <c r="H634" s="232">
        <v>22.686666666666667</v>
      </c>
      <c r="I634" s="223"/>
      <c r="J634" s="224"/>
      <c r="K634" s="224"/>
      <c r="L634" s="224"/>
      <c r="M634" s="224"/>
      <c r="N634" s="224"/>
      <c r="O634" s="224"/>
      <c r="P634" s="224"/>
      <c r="Q634" s="224"/>
      <c r="R634" s="224"/>
      <c r="S634" s="224"/>
      <c r="T634" s="224"/>
      <c r="U634" s="224"/>
      <c r="V634" s="224"/>
      <c r="W634" s="224"/>
      <c r="X634" s="224"/>
      <c r="Y634" s="224"/>
      <c r="Z634" s="224"/>
      <c r="AA634" s="224"/>
      <c r="AB634" s="224"/>
      <c r="AC634" s="224"/>
      <c r="AD634" s="224"/>
      <c r="AE634" s="224"/>
      <c r="AF634" s="224"/>
      <c r="AG634" s="224"/>
      <c r="AH634" s="224"/>
      <c r="AI634" s="224"/>
      <c r="AJ634" s="224"/>
      <c r="AK634" s="224"/>
      <c r="AL634" s="224"/>
      <c r="AM634" s="224"/>
      <c r="AN634" s="224"/>
      <c r="AO634" s="224"/>
      <c r="AP634" s="224"/>
      <c r="AQ634" s="224"/>
      <c r="AR634" s="224"/>
      <c r="AS634" s="224"/>
      <c r="AT634" s="224"/>
      <c r="AU634" s="224"/>
      <c r="AV634" s="224"/>
      <c r="AW634" s="224"/>
      <c r="AX634" s="224"/>
      <c r="AY634" s="224"/>
      <c r="AZ634" s="224"/>
      <c r="BA634" s="224"/>
      <c r="BB634" s="224"/>
      <c r="BC634" s="224"/>
      <c r="BD634" s="224"/>
      <c r="BE634" s="224"/>
      <c r="BF634" s="224"/>
      <c r="BG634" s="224"/>
      <c r="BH634" s="224"/>
      <c r="BI634" s="224"/>
      <c r="BJ634" s="224"/>
      <c r="BK634" s="224"/>
      <c r="BL634" s="224"/>
      <c r="BM634" s="225"/>
    </row>
    <row r="635" spans="1:65">
      <c r="A635" s="30"/>
      <c r="B635" s="3" t="s">
        <v>279</v>
      </c>
      <c r="C635" s="29"/>
      <c r="D635" s="222">
        <v>22.0105</v>
      </c>
      <c r="E635" s="222">
        <v>22.389549126467259</v>
      </c>
      <c r="F635" s="222">
        <v>20.05</v>
      </c>
      <c r="G635" s="222">
        <v>34.641840022522601</v>
      </c>
      <c r="H635" s="222">
        <v>22.805</v>
      </c>
      <c r="I635" s="223"/>
      <c r="J635" s="224"/>
      <c r="K635" s="224"/>
      <c r="L635" s="224"/>
      <c r="M635" s="224"/>
      <c r="N635" s="224"/>
      <c r="O635" s="224"/>
      <c r="P635" s="224"/>
      <c r="Q635" s="224"/>
      <c r="R635" s="224"/>
      <c r="S635" s="224"/>
      <c r="T635" s="224"/>
      <c r="U635" s="224"/>
      <c r="V635" s="224"/>
      <c r="W635" s="224"/>
      <c r="X635" s="224"/>
      <c r="Y635" s="224"/>
      <c r="Z635" s="224"/>
      <c r="AA635" s="224"/>
      <c r="AB635" s="224"/>
      <c r="AC635" s="224"/>
      <c r="AD635" s="224"/>
      <c r="AE635" s="224"/>
      <c r="AF635" s="224"/>
      <c r="AG635" s="224"/>
      <c r="AH635" s="224"/>
      <c r="AI635" s="224"/>
      <c r="AJ635" s="224"/>
      <c r="AK635" s="224"/>
      <c r="AL635" s="224"/>
      <c r="AM635" s="224"/>
      <c r="AN635" s="224"/>
      <c r="AO635" s="224"/>
      <c r="AP635" s="224"/>
      <c r="AQ635" s="224"/>
      <c r="AR635" s="224"/>
      <c r="AS635" s="224"/>
      <c r="AT635" s="224"/>
      <c r="AU635" s="224"/>
      <c r="AV635" s="224"/>
      <c r="AW635" s="224"/>
      <c r="AX635" s="224"/>
      <c r="AY635" s="224"/>
      <c r="AZ635" s="224"/>
      <c r="BA635" s="224"/>
      <c r="BB635" s="224"/>
      <c r="BC635" s="224"/>
      <c r="BD635" s="224"/>
      <c r="BE635" s="224"/>
      <c r="BF635" s="224"/>
      <c r="BG635" s="224"/>
      <c r="BH635" s="224"/>
      <c r="BI635" s="224"/>
      <c r="BJ635" s="224"/>
      <c r="BK635" s="224"/>
      <c r="BL635" s="224"/>
      <c r="BM635" s="225"/>
    </row>
    <row r="636" spans="1:65">
      <c r="A636" s="30"/>
      <c r="B636" s="3" t="s">
        <v>280</v>
      </c>
      <c r="C636" s="29"/>
      <c r="D636" s="222">
        <v>0.14487603896665088</v>
      </c>
      <c r="E636" s="222">
        <v>0.31428752319522313</v>
      </c>
      <c r="F636" s="222">
        <v>0.47923550230201778</v>
      </c>
      <c r="G636" s="222">
        <v>0.5226050489145061</v>
      </c>
      <c r="H636" s="222">
        <v>0.57284087377444304</v>
      </c>
      <c r="I636" s="223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/>
    </row>
    <row r="637" spans="1:65">
      <c r="A637" s="30"/>
      <c r="B637" s="3" t="s">
        <v>87</v>
      </c>
      <c r="C637" s="29"/>
      <c r="D637" s="13">
        <v>6.568058224652844E-3</v>
      </c>
      <c r="E637" s="13">
        <v>1.4068083554785867E-2</v>
      </c>
      <c r="F637" s="13">
        <v>2.3822808730837673E-2</v>
      </c>
      <c r="G637" s="13">
        <v>1.5016777989542962E-2</v>
      </c>
      <c r="H637" s="13">
        <v>2.5250111979478827E-2</v>
      </c>
      <c r="I637" s="15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281</v>
      </c>
      <c r="C638" s="29"/>
      <c r="D638" s="13">
        <v>-1.3591722714613286E-2</v>
      </c>
      <c r="E638" s="13">
        <v>-9.4513298247989042E-4</v>
      </c>
      <c r="F638" s="13">
        <v>-0.10039231205819465</v>
      </c>
      <c r="G638" s="13">
        <v>0.55630237251306291</v>
      </c>
      <c r="H638" s="13">
        <v>1.4536855697088402E-2</v>
      </c>
      <c r="I638" s="15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282</v>
      </c>
      <c r="C639" s="47"/>
      <c r="D639" s="45">
        <v>0.55000000000000004</v>
      </c>
      <c r="E639" s="45">
        <v>0</v>
      </c>
      <c r="F639" s="45">
        <v>4.33</v>
      </c>
      <c r="G639" s="45">
        <v>24.27</v>
      </c>
      <c r="H639" s="45">
        <v>0.67</v>
      </c>
      <c r="I639" s="15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BM640" s="55"/>
    </row>
    <row r="641" spans="1:65" ht="15">
      <c r="B641" s="8" t="s">
        <v>606</v>
      </c>
      <c r="BM641" s="28" t="s">
        <v>67</v>
      </c>
    </row>
    <row r="642" spans="1:65" ht="15">
      <c r="A642" s="25" t="s">
        <v>34</v>
      </c>
      <c r="B642" s="18" t="s">
        <v>116</v>
      </c>
      <c r="C642" s="15" t="s">
        <v>117</v>
      </c>
      <c r="D642" s="16" t="s">
        <v>243</v>
      </c>
      <c r="E642" s="17" t="s">
        <v>243</v>
      </c>
      <c r="F642" s="17" t="s">
        <v>243</v>
      </c>
      <c r="G642" s="17" t="s">
        <v>243</v>
      </c>
      <c r="H642" s="17" t="s">
        <v>243</v>
      </c>
      <c r="I642" s="17" t="s">
        <v>243</v>
      </c>
      <c r="J642" s="17" t="s">
        <v>243</v>
      </c>
      <c r="K642" s="17" t="s">
        <v>243</v>
      </c>
      <c r="L642" s="17" t="s">
        <v>243</v>
      </c>
      <c r="M642" s="17" t="s">
        <v>243</v>
      </c>
      <c r="N642" s="17" t="s">
        <v>243</v>
      </c>
      <c r="O642" s="17" t="s">
        <v>243</v>
      </c>
      <c r="P642" s="17" t="s">
        <v>243</v>
      </c>
      <c r="Q642" s="17" t="s">
        <v>243</v>
      </c>
      <c r="R642" s="17" t="s">
        <v>243</v>
      </c>
      <c r="S642" s="17" t="s">
        <v>243</v>
      </c>
      <c r="T642" s="17" t="s">
        <v>243</v>
      </c>
      <c r="U642" s="17" t="s">
        <v>243</v>
      </c>
      <c r="V642" s="17" t="s">
        <v>243</v>
      </c>
      <c r="W642" s="17" t="s">
        <v>243</v>
      </c>
      <c r="X642" s="17" t="s">
        <v>243</v>
      </c>
      <c r="Y642" s="17" t="s">
        <v>243</v>
      </c>
      <c r="Z642" s="17" t="s">
        <v>243</v>
      </c>
      <c r="AA642" s="17" t="s">
        <v>243</v>
      </c>
      <c r="AB642" s="17" t="s">
        <v>243</v>
      </c>
      <c r="AC642" s="15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244</v>
      </c>
      <c r="C643" s="9" t="s">
        <v>244</v>
      </c>
      <c r="D643" s="151" t="s">
        <v>246</v>
      </c>
      <c r="E643" s="152" t="s">
        <v>247</v>
      </c>
      <c r="F643" s="152" t="s">
        <v>248</v>
      </c>
      <c r="G643" s="152" t="s">
        <v>249</v>
      </c>
      <c r="H643" s="152" t="s">
        <v>250</v>
      </c>
      <c r="I643" s="152" t="s">
        <v>251</v>
      </c>
      <c r="J643" s="152" t="s">
        <v>252</v>
      </c>
      <c r="K643" s="152" t="s">
        <v>253</v>
      </c>
      <c r="L643" s="152" t="s">
        <v>254</v>
      </c>
      <c r="M643" s="152" t="s">
        <v>256</v>
      </c>
      <c r="N643" s="152" t="s">
        <v>257</v>
      </c>
      <c r="O643" s="152" t="s">
        <v>259</v>
      </c>
      <c r="P643" s="152" t="s">
        <v>260</v>
      </c>
      <c r="Q643" s="152" t="s">
        <v>261</v>
      </c>
      <c r="R643" s="152" t="s">
        <v>262</v>
      </c>
      <c r="S643" s="152" t="s">
        <v>263</v>
      </c>
      <c r="T643" s="152" t="s">
        <v>264</v>
      </c>
      <c r="U643" s="152" t="s">
        <v>265</v>
      </c>
      <c r="V643" s="152" t="s">
        <v>266</v>
      </c>
      <c r="W643" s="152" t="s">
        <v>267</v>
      </c>
      <c r="X643" s="152" t="s">
        <v>268</v>
      </c>
      <c r="Y643" s="152" t="s">
        <v>269</v>
      </c>
      <c r="Z643" s="152" t="s">
        <v>270</v>
      </c>
      <c r="AA643" s="152" t="s">
        <v>271</v>
      </c>
      <c r="AB643" s="152" t="s">
        <v>272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285</v>
      </c>
      <c r="E644" s="11" t="s">
        <v>316</v>
      </c>
      <c r="F644" s="11" t="s">
        <v>285</v>
      </c>
      <c r="G644" s="11" t="s">
        <v>316</v>
      </c>
      <c r="H644" s="11" t="s">
        <v>316</v>
      </c>
      <c r="I644" s="11" t="s">
        <v>287</v>
      </c>
      <c r="J644" s="11" t="s">
        <v>285</v>
      </c>
      <c r="K644" s="11" t="s">
        <v>287</v>
      </c>
      <c r="L644" s="11" t="s">
        <v>316</v>
      </c>
      <c r="M644" s="11" t="s">
        <v>287</v>
      </c>
      <c r="N644" s="11" t="s">
        <v>287</v>
      </c>
      <c r="O644" s="11" t="s">
        <v>285</v>
      </c>
      <c r="P644" s="11" t="s">
        <v>285</v>
      </c>
      <c r="Q644" s="11" t="s">
        <v>316</v>
      </c>
      <c r="R644" s="11" t="s">
        <v>285</v>
      </c>
      <c r="S644" s="11" t="s">
        <v>285</v>
      </c>
      <c r="T644" s="11" t="s">
        <v>287</v>
      </c>
      <c r="U644" s="11" t="s">
        <v>287</v>
      </c>
      <c r="V644" s="11" t="s">
        <v>285</v>
      </c>
      <c r="W644" s="11" t="s">
        <v>316</v>
      </c>
      <c r="X644" s="11" t="s">
        <v>285</v>
      </c>
      <c r="Y644" s="11" t="s">
        <v>287</v>
      </c>
      <c r="Z644" s="11" t="s">
        <v>287</v>
      </c>
      <c r="AA644" s="11" t="s">
        <v>285</v>
      </c>
      <c r="AB644" s="11" t="s">
        <v>285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 t="s">
        <v>317</v>
      </c>
      <c r="E645" s="26" t="s">
        <v>123</v>
      </c>
      <c r="F645" s="26" t="s">
        <v>318</v>
      </c>
      <c r="G645" s="26" t="s">
        <v>317</v>
      </c>
      <c r="H645" s="26" t="s">
        <v>319</v>
      </c>
      <c r="I645" s="26" t="s">
        <v>317</v>
      </c>
      <c r="J645" s="26" t="s">
        <v>320</v>
      </c>
      <c r="K645" s="26" t="s">
        <v>319</v>
      </c>
      <c r="L645" s="26" t="s">
        <v>317</v>
      </c>
      <c r="M645" s="26" t="s">
        <v>320</v>
      </c>
      <c r="N645" s="26" t="s">
        <v>320</v>
      </c>
      <c r="O645" s="26" t="s">
        <v>317</v>
      </c>
      <c r="P645" s="26" t="s">
        <v>317</v>
      </c>
      <c r="Q645" s="26" t="s">
        <v>319</v>
      </c>
      <c r="R645" s="26" t="s">
        <v>317</v>
      </c>
      <c r="S645" s="26" t="s">
        <v>317</v>
      </c>
      <c r="T645" s="26" t="s">
        <v>319</v>
      </c>
      <c r="U645" s="26" t="s">
        <v>288</v>
      </c>
      <c r="V645" s="26" t="s">
        <v>318</v>
      </c>
      <c r="W645" s="26" t="s">
        <v>320</v>
      </c>
      <c r="X645" s="26" t="s">
        <v>288</v>
      </c>
      <c r="Y645" s="26" t="s">
        <v>320</v>
      </c>
      <c r="Z645" s="26" t="s">
        <v>317</v>
      </c>
      <c r="AA645" s="26" t="s">
        <v>320</v>
      </c>
      <c r="AB645" s="26" t="s">
        <v>321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12">
        <v>47.7</v>
      </c>
      <c r="E646" s="211">
        <v>56.9</v>
      </c>
      <c r="F646" s="211">
        <v>56.042775220598216</v>
      </c>
      <c r="G646" s="211">
        <v>52.543333333333329</v>
      </c>
      <c r="H646" s="211">
        <v>58.77</v>
      </c>
      <c r="I646" s="211">
        <v>55</v>
      </c>
      <c r="J646" s="211">
        <v>55.8</v>
      </c>
      <c r="K646" s="211">
        <v>56</v>
      </c>
      <c r="L646" s="211">
        <v>51.346800000000002</v>
      </c>
      <c r="M646" s="211">
        <v>56.9</v>
      </c>
      <c r="N646" s="211">
        <v>49.3</v>
      </c>
      <c r="O646" s="211">
        <v>56.2</v>
      </c>
      <c r="P646" s="211">
        <v>57.7</v>
      </c>
      <c r="Q646" s="211">
        <v>56</v>
      </c>
      <c r="R646" s="211">
        <v>58.6</v>
      </c>
      <c r="S646" s="211">
        <v>56</v>
      </c>
      <c r="T646" s="211">
        <v>59.359300651219804</v>
      </c>
      <c r="U646" s="211">
        <v>52.869700000000002</v>
      </c>
      <c r="V646" s="211">
        <v>57.7</v>
      </c>
      <c r="W646" s="211">
        <v>59</v>
      </c>
      <c r="X646" s="211">
        <v>53.7</v>
      </c>
      <c r="Y646" s="211">
        <v>59.9</v>
      </c>
      <c r="Z646" s="211">
        <v>56.8</v>
      </c>
      <c r="AA646" s="211">
        <v>51.7</v>
      </c>
      <c r="AB646" s="211">
        <v>54.4</v>
      </c>
      <c r="AC646" s="213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5">
        <v>1</v>
      </c>
    </row>
    <row r="647" spans="1:65">
      <c r="A647" s="30"/>
      <c r="B647" s="19">
        <v>1</v>
      </c>
      <c r="C647" s="9">
        <v>2</v>
      </c>
      <c r="D647" s="218">
        <v>48</v>
      </c>
      <c r="E647" s="216">
        <v>55.4</v>
      </c>
      <c r="F647" s="216">
        <v>55.546332122542701</v>
      </c>
      <c r="G647" s="216">
        <v>52.588000000000001</v>
      </c>
      <c r="H647" s="216">
        <v>59.16</v>
      </c>
      <c r="I647" s="216">
        <v>52.7</v>
      </c>
      <c r="J647" s="216">
        <v>56.2</v>
      </c>
      <c r="K647" s="216">
        <v>58</v>
      </c>
      <c r="L647" s="216">
        <v>50.041200000000003</v>
      </c>
      <c r="M647" s="216">
        <v>56.8</v>
      </c>
      <c r="N647" s="216">
        <v>50.4</v>
      </c>
      <c r="O647" s="216">
        <v>62.7</v>
      </c>
      <c r="P647" s="216">
        <v>58.7</v>
      </c>
      <c r="Q647" s="216">
        <v>56</v>
      </c>
      <c r="R647" s="216">
        <v>55.2</v>
      </c>
      <c r="S647" s="216">
        <v>57.3</v>
      </c>
      <c r="T647" s="216">
        <v>59.930591065400009</v>
      </c>
      <c r="U647" s="216">
        <v>49.661099999999998</v>
      </c>
      <c r="V647" s="216">
        <v>58.3</v>
      </c>
      <c r="W647" s="216">
        <v>59</v>
      </c>
      <c r="X647" s="216">
        <v>55.5</v>
      </c>
      <c r="Y647" s="216">
        <v>58.2</v>
      </c>
      <c r="Z647" s="216">
        <v>56.6</v>
      </c>
      <c r="AA647" s="216">
        <v>51.9</v>
      </c>
      <c r="AB647" s="216">
        <v>57.4</v>
      </c>
      <c r="AC647" s="213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5">
        <v>40</v>
      </c>
    </row>
    <row r="648" spans="1:65">
      <c r="A648" s="30"/>
      <c r="B648" s="19">
        <v>1</v>
      </c>
      <c r="C648" s="9">
        <v>3</v>
      </c>
      <c r="D648" s="218">
        <v>48.4</v>
      </c>
      <c r="E648" s="216">
        <v>56.2</v>
      </c>
      <c r="F648" s="216">
        <v>54.888466528388896</v>
      </c>
      <c r="G648" s="216">
        <v>52.73533333333333</v>
      </c>
      <c r="H648" s="216">
        <v>58.84</v>
      </c>
      <c r="I648" s="216">
        <v>53.5</v>
      </c>
      <c r="J648" s="216">
        <v>55.2</v>
      </c>
      <c r="K648" s="216">
        <v>56</v>
      </c>
      <c r="L648" s="216">
        <v>52.611599999999996</v>
      </c>
      <c r="M648" s="216">
        <v>57.6</v>
      </c>
      <c r="N648" s="216">
        <v>48.2</v>
      </c>
      <c r="O648" s="216">
        <v>58.2</v>
      </c>
      <c r="P648" s="216">
        <v>56.7</v>
      </c>
      <c r="Q648" s="216">
        <v>56</v>
      </c>
      <c r="R648" s="216">
        <v>57</v>
      </c>
      <c r="S648" s="216">
        <v>54.8</v>
      </c>
      <c r="T648" s="216">
        <v>58.296310285400011</v>
      </c>
      <c r="U648" s="216">
        <v>51.160400000000003</v>
      </c>
      <c r="V648" s="216">
        <v>58.2</v>
      </c>
      <c r="W648" s="216">
        <v>59</v>
      </c>
      <c r="X648" s="216">
        <v>54</v>
      </c>
      <c r="Y648" s="216">
        <v>60.7</v>
      </c>
      <c r="Z648" s="216">
        <v>57.2</v>
      </c>
      <c r="AA648" s="216">
        <v>51</v>
      </c>
      <c r="AB648" s="216">
        <v>53.5</v>
      </c>
      <c r="AC648" s="213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4"/>
      <c r="AT648" s="214"/>
      <c r="AU648" s="214"/>
      <c r="AV648" s="214"/>
      <c r="AW648" s="214"/>
      <c r="AX648" s="214"/>
      <c r="AY648" s="214"/>
      <c r="AZ648" s="214"/>
      <c r="BA648" s="214"/>
      <c r="BB648" s="214"/>
      <c r="BC648" s="214"/>
      <c r="BD648" s="214"/>
      <c r="BE648" s="214"/>
      <c r="BF648" s="214"/>
      <c r="BG648" s="214"/>
      <c r="BH648" s="214"/>
      <c r="BI648" s="214"/>
      <c r="BJ648" s="214"/>
      <c r="BK648" s="214"/>
      <c r="BL648" s="214"/>
      <c r="BM648" s="215">
        <v>16</v>
      </c>
    </row>
    <row r="649" spans="1:65">
      <c r="A649" s="30"/>
      <c r="B649" s="19">
        <v>1</v>
      </c>
      <c r="C649" s="9">
        <v>4</v>
      </c>
      <c r="D649" s="218">
        <v>47.1</v>
      </c>
      <c r="E649" s="216">
        <v>56.8</v>
      </c>
      <c r="F649" s="216">
        <v>56.379366933328129</v>
      </c>
      <c r="G649" s="216">
        <v>53.103999999999999</v>
      </c>
      <c r="H649" s="216">
        <v>58.31</v>
      </c>
      <c r="I649" s="216">
        <v>54.1</v>
      </c>
      <c r="J649" s="216">
        <v>53.7</v>
      </c>
      <c r="K649" s="216">
        <v>56</v>
      </c>
      <c r="L649" s="216">
        <v>51.958799999999997</v>
      </c>
      <c r="M649" s="216">
        <v>58</v>
      </c>
      <c r="N649" s="216">
        <v>49.4</v>
      </c>
      <c r="O649" s="216">
        <v>61.199999999999996</v>
      </c>
      <c r="P649" s="217">
        <v>61.500000000000007</v>
      </c>
      <c r="Q649" s="216">
        <v>57</v>
      </c>
      <c r="R649" s="216">
        <v>55.2</v>
      </c>
      <c r="S649" s="216">
        <v>60.5</v>
      </c>
      <c r="T649" s="216">
        <v>59.108361360400004</v>
      </c>
      <c r="U649" s="216">
        <v>51.3093</v>
      </c>
      <c r="V649" s="216">
        <v>56.1</v>
      </c>
      <c r="W649" s="216">
        <v>60</v>
      </c>
      <c r="X649" s="216">
        <v>54.7</v>
      </c>
      <c r="Y649" s="216">
        <v>60.3</v>
      </c>
      <c r="Z649" s="216">
        <v>54.8</v>
      </c>
      <c r="AA649" s="216">
        <v>51.8</v>
      </c>
      <c r="AB649" s="216">
        <v>54.4</v>
      </c>
      <c r="AC649" s="213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4"/>
      <c r="AT649" s="214"/>
      <c r="AU649" s="214"/>
      <c r="AV649" s="214"/>
      <c r="AW649" s="214"/>
      <c r="AX649" s="214"/>
      <c r="AY649" s="214"/>
      <c r="AZ649" s="214"/>
      <c r="BA649" s="214"/>
      <c r="BB649" s="214"/>
      <c r="BC649" s="214"/>
      <c r="BD649" s="214"/>
      <c r="BE649" s="214"/>
      <c r="BF649" s="214"/>
      <c r="BG649" s="214"/>
      <c r="BH649" s="214"/>
      <c r="BI649" s="214"/>
      <c r="BJ649" s="214"/>
      <c r="BK649" s="214"/>
      <c r="BL649" s="214"/>
      <c r="BM649" s="215">
        <v>55.74845143021679</v>
      </c>
    </row>
    <row r="650" spans="1:65">
      <c r="A650" s="30"/>
      <c r="B650" s="19">
        <v>1</v>
      </c>
      <c r="C650" s="9">
        <v>5</v>
      </c>
      <c r="D650" s="218">
        <v>47.5</v>
      </c>
      <c r="E650" s="216">
        <v>58</v>
      </c>
      <c r="F650" s="216">
        <v>55.453191703351578</v>
      </c>
      <c r="G650" s="216">
        <v>52.394000000000005</v>
      </c>
      <c r="H650" s="216">
        <v>59.81</v>
      </c>
      <c r="I650" s="216">
        <v>52.4</v>
      </c>
      <c r="J650" s="216">
        <v>57.2</v>
      </c>
      <c r="K650" s="216">
        <v>60</v>
      </c>
      <c r="L650" s="216">
        <v>51.766199999999998</v>
      </c>
      <c r="M650" s="217">
        <v>60.2</v>
      </c>
      <c r="N650" s="216">
        <v>50.3</v>
      </c>
      <c r="O650" s="216">
        <v>60.1</v>
      </c>
      <c r="P650" s="216">
        <v>57.8</v>
      </c>
      <c r="Q650" s="216">
        <v>56</v>
      </c>
      <c r="R650" s="216">
        <v>57.4</v>
      </c>
      <c r="S650" s="216">
        <v>55.7</v>
      </c>
      <c r="T650" s="216">
        <v>60.313288347400004</v>
      </c>
      <c r="U650" s="216">
        <v>51.609099999999998</v>
      </c>
      <c r="V650" s="216">
        <v>57.8</v>
      </c>
      <c r="W650" s="216">
        <v>59</v>
      </c>
      <c r="X650" s="216">
        <v>54.6</v>
      </c>
      <c r="Y650" s="216">
        <v>60</v>
      </c>
      <c r="Z650" s="216">
        <v>56.1</v>
      </c>
      <c r="AA650" s="216">
        <v>51.8</v>
      </c>
      <c r="AB650" s="216">
        <v>55.2</v>
      </c>
      <c r="AC650" s="213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98</v>
      </c>
    </row>
    <row r="651" spans="1:65">
      <c r="A651" s="30"/>
      <c r="B651" s="19">
        <v>1</v>
      </c>
      <c r="C651" s="9">
        <v>6</v>
      </c>
      <c r="D651" s="218">
        <v>47.3</v>
      </c>
      <c r="E651" s="216">
        <v>56.9</v>
      </c>
      <c r="F651" s="216">
        <v>55.18802940344591</v>
      </c>
      <c r="G651" s="216">
        <v>53.763333333333328</v>
      </c>
      <c r="H651" s="216">
        <v>58.51</v>
      </c>
      <c r="I651" s="216">
        <v>53.2</v>
      </c>
      <c r="J651" s="216">
        <v>59.2</v>
      </c>
      <c r="K651" s="216">
        <v>53</v>
      </c>
      <c r="L651" s="216">
        <v>53.366399999999999</v>
      </c>
      <c r="M651" s="216">
        <v>56.5</v>
      </c>
      <c r="N651" s="216">
        <v>48.8</v>
      </c>
      <c r="O651" s="216">
        <v>54.5</v>
      </c>
      <c r="P651" s="216">
        <v>58.5</v>
      </c>
      <c r="Q651" s="216">
        <v>56</v>
      </c>
      <c r="R651" s="216">
        <v>55.8</v>
      </c>
      <c r="S651" s="216">
        <v>57.1</v>
      </c>
      <c r="T651" s="216">
        <v>58.677492329743245</v>
      </c>
      <c r="U651" s="216">
        <v>51.124899999999997</v>
      </c>
      <c r="V651" s="216">
        <v>57.6</v>
      </c>
      <c r="W651" s="216">
        <v>59</v>
      </c>
      <c r="X651" s="216">
        <v>53.9</v>
      </c>
      <c r="Y651" s="216">
        <v>58</v>
      </c>
      <c r="Z651" s="216">
        <v>54.2</v>
      </c>
      <c r="AA651" s="216">
        <v>50.4</v>
      </c>
      <c r="AB651" s="216">
        <v>51.3</v>
      </c>
      <c r="AC651" s="213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9"/>
    </row>
    <row r="652" spans="1:65">
      <c r="A652" s="30"/>
      <c r="B652" s="20" t="s">
        <v>278</v>
      </c>
      <c r="C652" s="12"/>
      <c r="D652" s="220">
        <v>47.666666666666664</v>
      </c>
      <c r="E652" s="220">
        <v>56.699999999999996</v>
      </c>
      <c r="F652" s="220">
        <v>55.5830269852759</v>
      </c>
      <c r="G652" s="220">
        <v>52.854666666666667</v>
      </c>
      <c r="H652" s="220">
        <v>58.9</v>
      </c>
      <c r="I652" s="220">
        <v>53.483333333333327</v>
      </c>
      <c r="J652" s="220">
        <v>56.216666666666661</v>
      </c>
      <c r="K652" s="220">
        <v>56.5</v>
      </c>
      <c r="L652" s="220">
        <v>51.848500000000001</v>
      </c>
      <c r="M652" s="220">
        <v>57.666666666666664</v>
      </c>
      <c r="N652" s="220">
        <v>49.4</v>
      </c>
      <c r="O652" s="220">
        <v>58.81666666666667</v>
      </c>
      <c r="P652" s="220">
        <v>58.483333333333341</v>
      </c>
      <c r="Q652" s="220">
        <v>56.166666666666664</v>
      </c>
      <c r="R652" s="220">
        <v>56.533333333333331</v>
      </c>
      <c r="S652" s="220">
        <v>56.900000000000006</v>
      </c>
      <c r="T652" s="220">
        <v>59.280890673260522</v>
      </c>
      <c r="U652" s="220">
        <v>51.289083333333338</v>
      </c>
      <c r="V652" s="220">
        <v>57.616666666666667</v>
      </c>
      <c r="W652" s="220">
        <v>59.166666666666664</v>
      </c>
      <c r="X652" s="220">
        <v>54.4</v>
      </c>
      <c r="Y652" s="220">
        <v>59.516666666666673</v>
      </c>
      <c r="Z652" s="220">
        <v>55.95000000000001</v>
      </c>
      <c r="AA652" s="220">
        <v>51.43333333333333</v>
      </c>
      <c r="AB652" s="220">
        <v>54.366666666666674</v>
      </c>
      <c r="AC652" s="213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9"/>
    </row>
    <row r="653" spans="1:65">
      <c r="A653" s="30"/>
      <c r="B653" s="3" t="s">
        <v>279</v>
      </c>
      <c r="C653" s="29"/>
      <c r="D653" s="216">
        <v>47.6</v>
      </c>
      <c r="E653" s="216">
        <v>56.849999999999994</v>
      </c>
      <c r="F653" s="216">
        <v>55.499761912947136</v>
      </c>
      <c r="G653" s="216">
        <v>52.661666666666662</v>
      </c>
      <c r="H653" s="216">
        <v>58.805000000000007</v>
      </c>
      <c r="I653" s="216">
        <v>53.35</v>
      </c>
      <c r="J653" s="216">
        <v>56</v>
      </c>
      <c r="K653" s="216">
        <v>56</v>
      </c>
      <c r="L653" s="216">
        <v>51.862499999999997</v>
      </c>
      <c r="M653" s="216">
        <v>57.25</v>
      </c>
      <c r="N653" s="216">
        <v>49.349999999999994</v>
      </c>
      <c r="O653" s="216">
        <v>59.150000000000006</v>
      </c>
      <c r="P653" s="216">
        <v>58.15</v>
      </c>
      <c r="Q653" s="216">
        <v>56</v>
      </c>
      <c r="R653" s="216">
        <v>56.4</v>
      </c>
      <c r="S653" s="216">
        <v>56.55</v>
      </c>
      <c r="T653" s="216">
        <v>59.233831005809904</v>
      </c>
      <c r="U653" s="216">
        <v>51.234850000000002</v>
      </c>
      <c r="V653" s="216">
        <v>57.75</v>
      </c>
      <c r="W653" s="216">
        <v>59</v>
      </c>
      <c r="X653" s="216">
        <v>54.3</v>
      </c>
      <c r="Y653" s="216">
        <v>59.95</v>
      </c>
      <c r="Z653" s="216">
        <v>56.35</v>
      </c>
      <c r="AA653" s="216">
        <v>51.75</v>
      </c>
      <c r="AB653" s="216">
        <v>54.4</v>
      </c>
      <c r="AC653" s="213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9"/>
    </row>
    <row r="654" spans="1:65">
      <c r="A654" s="30"/>
      <c r="B654" s="3" t="s">
        <v>280</v>
      </c>
      <c r="C654" s="29"/>
      <c r="D654" s="222">
        <v>0.47609522856952302</v>
      </c>
      <c r="E654" s="222">
        <v>0.86255434611391291</v>
      </c>
      <c r="F654" s="222">
        <v>0.54811801357952272</v>
      </c>
      <c r="G654" s="222">
        <v>0.50642590771009888</v>
      </c>
      <c r="H654" s="222">
        <v>0.53224054712131807</v>
      </c>
      <c r="I654" s="222">
        <v>0.95376447127509745</v>
      </c>
      <c r="J654" s="222">
        <v>1.8659224707009312</v>
      </c>
      <c r="K654" s="222">
        <v>2.3452078799117149</v>
      </c>
      <c r="L654" s="222">
        <v>1.1334299784283082</v>
      </c>
      <c r="M654" s="222">
        <v>1.358921140709302</v>
      </c>
      <c r="N654" s="222">
        <v>0.85088189544730453</v>
      </c>
      <c r="O654" s="222">
        <v>3.1070350282329717</v>
      </c>
      <c r="P654" s="222">
        <v>1.6375795146088854</v>
      </c>
      <c r="Q654" s="222">
        <v>0.40824829046386302</v>
      </c>
      <c r="R654" s="222">
        <v>1.3662601021279459</v>
      </c>
      <c r="S654" s="222">
        <v>1.9909796583591708</v>
      </c>
      <c r="T654" s="222">
        <v>0.75595742560986323</v>
      </c>
      <c r="U654" s="222">
        <v>1.0290785906171933</v>
      </c>
      <c r="V654" s="222">
        <v>0.79351538527407617</v>
      </c>
      <c r="W654" s="222">
        <v>0.40824829046386302</v>
      </c>
      <c r="X654" s="222">
        <v>0.66932802122726032</v>
      </c>
      <c r="Y654" s="222">
        <v>1.133872420806973</v>
      </c>
      <c r="Z654" s="222">
        <v>1.1928956366757322</v>
      </c>
      <c r="AA654" s="222">
        <v>0.60221812216726467</v>
      </c>
      <c r="AB654" s="222">
        <v>2.0026648912553169</v>
      </c>
      <c r="AC654" s="223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5"/>
    </row>
    <row r="655" spans="1:65">
      <c r="A655" s="30"/>
      <c r="B655" s="3" t="s">
        <v>87</v>
      </c>
      <c r="C655" s="29"/>
      <c r="D655" s="13">
        <v>9.9880117881718123E-3</v>
      </c>
      <c r="E655" s="13">
        <v>1.5212598696894409E-2</v>
      </c>
      <c r="F655" s="13">
        <v>9.8612479979674501E-3</v>
      </c>
      <c r="G655" s="13">
        <v>9.5814795485122516E-3</v>
      </c>
      <c r="H655" s="13">
        <v>9.036342056389101E-3</v>
      </c>
      <c r="I655" s="13">
        <v>1.7832928724370787E-2</v>
      </c>
      <c r="J655" s="13">
        <v>3.319162414528784E-2</v>
      </c>
      <c r="K655" s="13">
        <v>4.1508104069233893E-2</v>
      </c>
      <c r="L655" s="13">
        <v>2.1860419846828898E-2</v>
      </c>
      <c r="M655" s="13">
        <v>2.3565106486288477E-2</v>
      </c>
      <c r="N655" s="13">
        <v>1.7224329867354345E-2</v>
      </c>
      <c r="O655" s="13">
        <v>5.2825758485117114E-2</v>
      </c>
      <c r="P655" s="13">
        <v>2.8000789648484785E-2</v>
      </c>
      <c r="Q655" s="13">
        <v>7.2685155572201135E-3</v>
      </c>
      <c r="R655" s="13">
        <v>2.4167336712168856E-2</v>
      </c>
      <c r="S655" s="13">
        <v>3.4990855155697199E-2</v>
      </c>
      <c r="T655" s="13">
        <v>1.2752126646957558E-2</v>
      </c>
      <c r="U655" s="13">
        <v>2.006428120247538E-2</v>
      </c>
      <c r="V655" s="13">
        <v>1.3772323724745319E-2</v>
      </c>
      <c r="W655" s="13">
        <v>6.8999711064314882E-3</v>
      </c>
      <c r="X655" s="13">
        <v>1.2303823919618756E-2</v>
      </c>
      <c r="Y655" s="13">
        <v>1.905134283069683E-2</v>
      </c>
      <c r="Z655" s="13">
        <v>2.1320744176509955E-2</v>
      </c>
      <c r="AA655" s="13">
        <v>1.1708712679856086E-2</v>
      </c>
      <c r="AB655" s="13">
        <v>3.6836264094211833E-2</v>
      </c>
      <c r="AC655" s="15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281</v>
      </c>
      <c r="C656" s="29"/>
      <c r="D656" s="13">
        <v>-0.14496877592495128</v>
      </c>
      <c r="E656" s="13">
        <v>1.7068609896264242E-2</v>
      </c>
      <c r="F656" s="13">
        <v>-2.9673370416030131E-3</v>
      </c>
      <c r="G656" s="13">
        <v>-5.190789500534243E-2</v>
      </c>
      <c r="H656" s="13">
        <v>5.6531589468958865E-2</v>
      </c>
      <c r="I656" s="13">
        <v>-4.0631049630478588E-2</v>
      </c>
      <c r="J656" s="13">
        <v>8.3987128689297919E-3</v>
      </c>
      <c r="K656" s="13">
        <v>1.3481066298746569E-2</v>
      </c>
      <c r="L656" s="13">
        <v>-6.9956228920520891E-2</v>
      </c>
      <c r="M656" s="13">
        <v>3.4408403950933142E-2</v>
      </c>
      <c r="N656" s="13">
        <v>-0.11387673141313126</v>
      </c>
      <c r="O656" s="13">
        <v>5.5036779636659983E-2</v>
      </c>
      <c r="P656" s="13">
        <v>4.9057540307463787E-2</v>
      </c>
      <c r="Q656" s="13">
        <v>7.5018269695503736E-3</v>
      </c>
      <c r="R656" s="13">
        <v>1.4078990231666255E-2</v>
      </c>
      <c r="S656" s="13">
        <v>2.0656153493782137E-2</v>
      </c>
      <c r="T656" s="13">
        <v>6.3363898950008934E-2</v>
      </c>
      <c r="U656" s="13">
        <v>-7.9990887324744353E-2</v>
      </c>
      <c r="V656" s="13">
        <v>3.3511518051553724E-2</v>
      </c>
      <c r="W656" s="13">
        <v>6.1314980932315688E-2</v>
      </c>
      <c r="X656" s="13">
        <v>-2.4188141475189107E-2</v>
      </c>
      <c r="Y656" s="13">
        <v>6.7593182227971838E-2</v>
      </c>
      <c r="Z656" s="13">
        <v>3.6153214055731908E-3</v>
      </c>
      <c r="AA656" s="13">
        <v>-7.7403371505034846E-2</v>
      </c>
      <c r="AB656" s="13">
        <v>-2.4786065408108571E-2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282</v>
      </c>
      <c r="C657" s="47"/>
      <c r="D657" s="45">
        <v>2.54</v>
      </c>
      <c r="E657" s="45">
        <v>0.14000000000000001</v>
      </c>
      <c r="F657" s="45">
        <v>0.19</v>
      </c>
      <c r="G657" s="45">
        <v>1</v>
      </c>
      <c r="H657" s="45">
        <v>0.8</v>
      </c>
      <c r="I657" s="45">
        <v>0.81</v>
      </c>
      <c r="J657" s="45">
        <v>0</v>
      </c>
      <c r="K657" s="45">
        <v>0.08</v>
      </c>
      <c r="L657" s="45">
        <v>1.3</v>
      </c>
      <c r="M657" s="45">
        <v>0.43</v>
      </c>
      <c r="N657" s="45">
        <v>2.0299999999999998</v>
      </c>
      <c r="O657" s="45">
        <v>0.77</v>
      </c>
      <c r="P657" s="45">
        <v>0.67</v>
      </c>
      <c r="Q657" s="45">
        <v>0.01</v>
      </c>
      <c r="R657" s="45">
        <v>0.09</v>
      </c>
      <c r="S657" s="45">
        <v>0.2</v>
      </c>
      <c r="T657" s="45">
        <v>0.91</v>
      </c>
      <c r="U657" s="45">
        <v>1.47</v>
      </c>
      <c r="V657" s="45">
        <v>0.42</v>
      </c>
      <c r="W657" s="45">
        <v>0.88</v>
      </c>
      <c r="X657" s="45">
        <v>0.54</v>
      </c>
      <c r="Y657" s="45">
        <v>0.98</v>
      </c>
      <c r="Z657" s="45">
        <v>0.08</v>
      </c>
      <c r="AA657" s="45">
        <v>1.42</v>
      </c>
      <c r="AB657" s="45">
        <v>0.55000000000000004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BM658" s="55"/>
    </row>
    <row r="659" spans="1:65" ht="15">
      <c r="B659" s="8" t="s">
        <v>607</v>
      </c>
      <c r="BM659" s="28" t="s">
        <v>67</v>
      </c>
    </row>
    <row r="660" spans="1:65" ht="15">
      <c r="A660" s="25" t="s">
        <v>58</v>
      </c>
      <c r="B660" s="18" t="s">
        <v>116</v>
      </c>
      <c r="C660" s="15" t="s">
        <v>117</v>
      </c>
      <c r="D660" s="16" t="s">
        <v>243</v>
      </c>
      <c r="E660" s="17" t="s">
        <v>243</v>
      </c>
      <c r="F660" s="17" t="s">
        <v>243</v>
      </c>
      <c r="G660" s="17" t="s">
        <v>243</v>
      </c>
      <c r="H660" s="17" t="s">
        <v>243</v>
      </c>
      <c r="I660" s="17" t="s">
        <v>243</v>
      </c>
      <c r="J660" s="17" t="s">
        <v>243</v>
      </c>
      <c r="K660" s="17" t="s">
        <v>243</v>
      </c>
      <c r="L660" s="17" t="s">
        <v>243</v>
      </c>
      <c r="M660" s="17" t="s">
        <v>243</v>
      </c>
      <c r="N660" s="17" t="s">
        <v>243</v>
      </c>
      <c r="O660" s="17" t="s">
        <v>243</v>
      </c>
      <c r="P660" s="17" t="s">
        <v>243</v>
      </c>
      <c r="Q660" s="17" t="s">
        <v>243</v>
      </c>
      <c r="R660" s="17" t="s">
        <v>243</v>
      </c>
      <c r="S660" s="17" t="s">
        <v>243</v>
      </c>
      <c r="T660" s="17" t="s">
        <v>243</v>
      </c>
      <c r="U660" s="17" t="s">
        <v>243</v>
      </c>
      <c r="V660" s="17" t="s">
        <v>243</v>
      </c>
      <c r="W660" s="17" t="s">
        <v>243</v>
      </c>
      <c r="X660" s="17" t="s">
        <v>243</v>
      </c>
      <c r="Y660" s="17" t="s">
        <v>243</v>
      </c>
      <c r="Z660" s="17" t="s">
        <v>243</v>
      </c>
      <c r="AA660" s="17" t="s">
        <v>243</v>
      </c>
      <c r="AB660" s="15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244</v>
      </c>
      <c r="C661" s="9" t="s">
        <v>244</v>
      </c>
      <c r="D661" s="151" t="s">
        <v>246</v>
      </c>
      <c r="E661" s="152" t="s">
        <v>247</v>
      </c>
      <c r="F661" s="152" t="s">
        <v>248</v>
      </c>
      <c r="G661" s="152" t="s">
        <v>249</v>
      </c>
      <c r="H661" s="152" t="s">
        <v>250</v>
      </c>
      <c r="I661" s="152" t="s">
        <v>251</v>
      </c>
      <c r="J661" s="152" t="s">
        <v>252</v>
      </c>
      <c r="K661" s="152" t="s">
        <v>253</v>
      </c>
      <c r="L661" s="152" t="s">
        <v>256</v>
      </c>
      <c r="M661" s="152" t="s">
        <v>257</v>
      </c>
      <c r="N661" s="152" t="s">
        <v>259</v>
      </c>
      <c r="O661" s="152" t="s">
        <v>260</v>
      </c>
      <c r="P661" s="152" t="s">
        <v>261</v>
      </c>
      <c r="Q661" s="152" t="s">
        <v>262</v>
      </c>
      <c r="R661" s="152" t="s">
        <v>263</v>
      </c>
      <c r="S661" s="152" t="s">
        <v>264</v>
      </c>
      <c r="T661" s="152" t="s">
        <v>265</v>
      </c>
      <c r="U661" s="152" t="s">
        <v>266</v>
      </c>
      <c r="V661" s="152" t="s">
        <v>267</v>
      </c>
      <c r="W661" s="152" t="s">
        <v>268</v>
      </c>
      <c r="X661" s="152" t="s">
        <v>269</v>
      </c>
      <c r="Y661" s="152" t="s">
        <v>270</v>
      </c>
      <c r="Z661" s="152" t="s">
        <v>271</v>
      </c>
      <c r="AA661" s="152" t="s">
        <v>272</v>
      </c>
      <c r="AB661" s="15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285</v>
      </c>
      <c r="E662" s="11" t="s">
        <v>316</v>
      </c>
      <c r="F662" s="11" t="s">
        <v>285</v>
      </c>
      <c r="G662" s="11" t="s">
        <v>316</v>
      </c>
      <c r="H662" s="11" t="s">
        <v>316</v>
      </c>
      <c r="I662" s="11" t="s">
        <v>287</v>
      </c>
      <c r="J662" s="11" t="s">
        <v>316</v>
      </c>
      <c r="K662" s="11" t="s">
        <v>287</v>
      </c>
      <c r="L662" s="11" t="s">
        <v>287</v>
      </c>
      <c r="M662" s="11" t="s">
        <v>287</v>
      </c>
      <c r="N662" s="11" t="s">
        <v>285</v>
      </c>
      <c r="O662" s="11" t="s">
        <v>285</v>
      </c>
      <c r="P662" s="11" t="s">
        <v>316</v>
      </c>
      <c r="Q662" s="11" t="s">
        <v>285</v>
      </c>
      <c r="R662" s="11" t="s">
        <v>285</v>
      </c>
      <c r="S662" s="11" t="s">
        <v>287</v>
      </c>
      <c r="T662" s="11" t="s">
        <v>287</v>
      </c>
      <c r="U662" s="11" t="s">
        <v>287</v>
      </c>
      <c r="V662" s="11" t="s">
        <v>316</v>
      </c>
      <c r="W662" s="11" t="s">
        <v>285</v>
      </c>
      <c r="X662" s="11" t="s">
        <v>287</v>
      </c>
      <c r="Y662" s="11" t="s">
        <v>287</v>
      </c>
      <c r="Z662" s="11" t="s">
        <v>316</v>
      </c>
      <c r="AA662" s="11" t="s">
        <v>316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 t="s">
        <v>317</v>
      </c>
      <c r="E663" s="26" t="s">
        <v>123</v>
      </c>
      <c r="F663" s="26" t="s">
        <v>318</v>
      </c>
      <c r="G663" s="26" t="s">
        <v>317</v>
      </c>
      <c r="H663" s="26" t="s">
        <v>319</v>
      </c>
      <c r="I663" s="26" t="s">
        <v>317</v>
      </c>
      <c r="J663" s="26" t="s">
        <v>320</v>
      </c>
      <c r="K663" s="26" t="s">
        <v>319</v>
      </c>
      <c r="L663" s="26" t="s">
        <v>320</v>
      </c>
      <c r="M663" s="26" t="s">
        <v>320</v>
      </c>
      <c r="N663" s="26" t="s">
        <v>317</v>
      </c>
      <c r="O663" s="26" t="s">
        <v>317</v>
      </c>
      <c r="P663" s="26" t="s">
        <v>319</v>
      </c>
      <c r="Q663" s="26" t="s">
        <v>317</v>
      </c>
      <c r="R663" s="26" t="s">
        <v>317</v>
      </c>
      <c r="S663" s="26" t="s">
        <v>319</v>
      </c>
      <c r="T663" s="26" t="s">
        <v>288</v>
      </c>
      <c r="U663" s="26" t="s">
        <v>318</v>
      </c>
      <c r="V663" s="26" t="s">
        <v>320</v>
      </c>
      <c r="W663" s="26" t="s">
        <v>288</v>
      </c>
      <c r="X663" s="26" t="s">
        <v>320</v>
      </c>
      <c r="Y663" s="26" t="s">
        <v>317</v>
      </c>
      <c r="Z663" s="26" t="s">
        <v>320</v>
      </c>
      <c r="AA663" s="26" t="s">
        <v>321</v>
      </c>
      <c r="AB663" s="15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37">
        <v>9.6699999999999994E-2</v>
      </c>
      <c r="E664" s="233">
        <v>0.1109</v>
      </c>
      <c r="F664" s="233">
        <v>0.10865754149350475</v>
      </c>
      <c r="G664" s="233">
        <v>0.11379999999999998</v>
      </c>
      <c r="H664" s="233">
        <v>0.11</v>
      </c>
      <c r="I664" s="233">
        <v>0.109</v>
      </c>
      <c r="J664" s="233">
        <v>0.11</v>
      </c>
      <c r="K664" s="233">
        <v>0.106</v>
      </c>
      <c r="L664" s="233">
        <v>0.11</v>
      </c>
      <c r="M664" s="233">
        <v>0.11200000000000002</v>
      </c>
      <c r="N664" s="233">
        <v>9.9000000000000005E-2</v>
      </c>
      <c r="O664" s="233">
        <v>0.11</v>
      </c>
      <c r="P664" s="233">
        <v>0.108</v>
      </c>
      <c r="Q664" s="233">
        <v>0.104</v>
      </c>
      <c r="R664" s="233">
        <v>0.10200000000000001</v>
      </c>
      <c r="S664" s="233">
        <v>0.111266799346629</v>
      </c>
      <c r="T664" s="233">
        <v>0.1081240695</v>
      </c>
      <c r="U664" s="233">
        <v>0.1096</v>
      </c>
      <c r="V664" s="233">
        <v>0.11100000000000002</v>
      </c>
      <c r="W664" s="233">
        <v>9.8000000000000004E-2</v>
      </c>
      <c r="X664" s="233">
        <v>0.1023</v>
      </c>
      <c r="Y664" s="233">
        <v>0.1048</v>
      </c>
      <c r="Z664" s="233">
        <v>0.11299999999999999</v>
      </c>
      <c r="AA664" s="233">
        <v>0.105</v>
      </c>
      <c r="AB664" s="209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34">
        <v>1</v>
      </c>
    </row>
    <row r="665" spans="1:65">
      <c r="A665" s="30"/>
      <c r="B665" s="19">
        <v>1</v>
      </c>
      <c r="C665" s="9">
        <v>2</v>
      </c>
      <c r="D665" s="238">
        <v>9.6500000000000002E-2</v>
      </c>
      <c r="E665" s="24">
        <v>0.10779999999999999</v>
      </c>
      <c r="F665" s="24">
        <v>0.10741172173701498</v>
      </c>
      <c r="G665" s="24">
        <v>0.11379999999999998</v>
      </c>
      <c r="H665" s="24">
        <v>0.11</v>
      </c>
      <c r="I665" s="24">
        <v>0.106</v>
      </c>
      <c r="J665" s="24">
        <v>0.11</v>
      </c>
      <c r="K665" s="24">
        <v>0.11050000000000001</v>
      </c>
      <c r="L665" s="24">
        <v>0.11</v>
      </c>
      <c r="M665" s="24">
        <v>0.11799999999999998</v>
      </c>
      <c r="N665" s="24">
        <v>0.106</v>
      </c>
      <c r="O665" s="24">
        <v>0.109</v>
      </c>
      <c r="P665" s="24">
        <v>0.106</v>
      </c>
      <c r="Q665" s="24">
        <v>0.1</v>
      </c>
      <c r="R665" s="24">
        <v>0.10300000000000001</v>
      </c>
      <c r="S665" s="24">
        <v>0.110467244102955</v>
      </c>
      <c r="T665" s="24">
        <v>0.10221533550000002</v>
      </c>
      <c r="U665" s="24">
        <v>0.1095</v>
      </c>
      <c r="V665" s="24">
        <v>0.11200000000000002</v>
      </c>
      <c r="W665" s="24">
        <v>0.10199999999999998</v>
      </c>
      <c r="X665" s="24">
        <v>0.10239999999999999</v>
      </c>
      <c r="Y665" s="24">
        <v>0.10100000000000001</v>
      </c>
      <c r="Z665" s="24">
        <v>0.12</v>
      </c>
      <c r="AA665" s="24">
        <v>0.11</v>
      </c>
      <c r="AB665" s="209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34">
        <v>24</v>
      </c>
    </row>
    <row r="666" spans="1:65">
      <c r="A666" s="30"/>
      <c r="B666" s="19">
        <v>1</v>
      </c>
      <c r="C666" s="9">
        <v>3</v>
      </c>
      <c r="D666" s="238">
        <v>9.8199999999999996E-2</v>
      </c>
      <c r="E666" s="24">
        <v>0.10970000000000001</v>
      </c>
      <c r="F666" s="24">
        <v>0.10659144347573814</v>
      </c>
      <c r="G666" s="24">
        <v>0.11360000000000001</v>
      </c>
      <c r="H666" s="24">
        <v>0.11</v>
      </c>
      <c r="I666" s="24">
        <v>0.108</v>
      </c>
      <c r="J666" s="24">
        <v>0.11</v>
      </c>
      <c r="K666" s="24">
        <v>0.10790000000000001</v>
      </c>
      <c r="L666" s="24">
        <v>0.11</v>
      </c>
      <c r="M666" s="24">
        <v>0.11</v>
      </c>
      <c r="N666" s="24">
        <v>0.107</v>
      </c>
      <c r="O666" s="24">
        <v>0.106</v>
      </c>
      <c r="P666" s="24">
        <v>0.106</v>
      </c>
      <c r="Q666" s="24">
        <v>0.10300000000000001</v>
      </c>
      <c r="R666" s="24">
        <v>0.1</v>
      </c>
      <c r="S666" s="24">
        <v>0.10806473995631567</v>
      </c>
      <c r="T666" s="24">
        <v>0.107021851</v>
      </c>
      <c r="U666" s="24">
        <v>0.10970000000000001</v>
      </c>
      <c r="V666" s="24">
        <v>0.11200000000000002</v>
      </c>
      <c r="W666" s="24">
        <v>9.5000000000000001E-2</v>
      </c>
      <c r="X666" s="24">
        <v>0.10319999999999999</v>
      </c>
      <c r="Y666" s="24">
        <v>0.10300000000000001</v>
      </c>
      <c r="Z666" s="24">
        <v>0.11299999999999999</v>
      </c>
      <c r="AA666" s="24">
        <v>0.105</v>
      </c>
      <c r="AB666" s="209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34">
        <v>16</v>
      </c>
    </row>
    <row r="667" spans="1:65">
      <c r="A667" s="30"/>
      <c r="B667" s="19">
        <v>1</v>
      </c>
      <c r="C667" s="9">
        <v>4</v>
      </c>
      <c r="D667" s="238">
        <v>9.5500000000000002E-2</v>
      </c>
      <c r="E667" s="24">
        <v>0.11050000000000001</v>
      </c>
      <c r="F667" s="24">
        <v>0.10882482456761118</v>
      </c>
      <c r="G667" s="24">
        <v>0.11260000000000001</v>
      </c>
      <c r="H667" s="24">
        <v>0.11</v>
      </c>
      <c r="I667" s="24">
        <v>0.108</v>
      </c>
      <c r="J667" s="24">
        <v>0.11</v>
      </c>
      <c r="K667" s="24">
        <v>0.10679999999999999</v>
      </c>
      <c r="L667" s="24">
        <v>0.11</v>
      </c>
      <c r="M667" s="24">
        <v>0.11</v>
      </c>
      <c r="N667" s="24">
        <v>0.104</v>
      </c>
      <c r="O667" s="24">
        <v>0.11</v>
      </c>
      <c r="P667" s="24">
        <v>0.108</v>
      </c>
      <c r="Q667" s="24">
        <v>0.10200000000000001</v>
      </c>
      <c r="R667" s="24">
        <v>0.10100000000000001</v>
      </c>
      <c r="S667" s="24">
        <v>0.111222053786647</v>
      </c>
      <c r="T667" s="24">
        <v>0.10204053549999999</v>
      </c>
      <c r="U667" s="24">
        <v>0.1094</v>
      </c>
      <c r="V667" s="24">
        <v>0.11499999999999999</v>
      </c>
      <c r="W667" s="24">
        <v>9.6000000000000002E-2</v>
      </c>
      <c r="X667" s="24">
        <v>0.10389999999999999</v>
      </c>
      <c r="Y667" s="24">
        <v>0.1047</v>
      </c>
      <c r="Z667" s="24">
        <v>0.12</v>
      </c>
      <c r="AA667" s="24">
        <v>0.106</v>
      </c>
      <c r="AB667" s="209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34">
        <v>0.10764986074130029</v>
      </c>
    </row>
    <row r="668" spans="1:65">
      <c r="A668" s="30"/>
      <c r="B668" s="19">
        <v>1</v>
      </c>
      <c r="C668" s="9">
        <v>5</v>
      </c>
      <c r="D668" s="238">
        <v>9.6500000000000002E-2</v>
      </c>
      <c r="E668" s="24">
        <v>0.11210000000000001</v>
      </c>
      <c r="F668" s="24">
        <v>0.10802018573877031</v>
      </c>
      <c r="G668" s="24">
        <v>0.11399999999999999</v>
      </c>
      <c r="H668" s="24">
        <v>0.11</v>
      </c>
      <c r="I668" s="24">
        <v>0.108</v>
      </c>
      <c r="J668" s="24">
        <v>0.11</v>
      </c>
      <c r="K668" s="24">
        <v>0.11119999999999999</v>
      </c>
      <c r="L668" s="24">
        <v>0.11</v>
      </c>
      <c r="M668" s="24">
        <v>0.11700000000000001</v>
      </c>
      <c r="N668" s="24">
        <v>0.105</v>
      </c>
      <c r="O668" s="24">
        <v>0.107</v>
      </c>
      <c r="P668" s="24">
        <v>0.107</v>
      </c>
      <c r="Q668" s="24">
        <v>0.10300000000000001</v>
      </c>
      <c r="R668" s="24">
        <v>9.9000000000000005E-2</v>
      </c>
      <c r="S668" s="24">
        <v>0.10964593249313401</v>
      </c>
      <c r="T668" s="24">
        <v>0.10701129650000001</v>
      </c>
      <c r="U668" s="24">
        <v>0.1091</v>
      </c>
      <c r="V668" s="24">
        <v>0.11499999999999999</v>
      </c>
      <c r="W668" s="24">
        <v>0.10100000000000001</v>
      </c>
      <c r="X668" s="24">
        <v>0.10300000000000001</v>
      </c>
      <c r="Y668" s="24">
        <v>0.10339999999999999</v>
      </c>
      <c r="Z668" s="235">
        <v>0.13</v>
      </c>
      <c r="AA668" s="24">
        <v>0.11</v>
      </c>
      <c r="AB668" s="209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34">
        <v>99</v>
      </c>
    </row>
    <row r="669" spans="1:65">
      <c r="A669" s="30"/>
      <c r="B669" s="19">
        <v>1</v>
      </c>
      <c r="C669" s="9">
        <v>6</v>
      </c>
      <c r="D669" s="238">
        <v>9.6100000000000005E-2</v>
      </c>
      <c r="E669" s="24">
        <v>0.1111</v>
      </c>
      <c r="F669" s="24">
        <v>0.1077100772676772</v>
      </c>
      <c r="G669" s="24">
        <v>0.11360000000000001</v>
      </c>
      <c r="H669" s="24">
        <v>0.11</v>
      </c>
      <c r="I669" s="24">
        <v>0.11</v>
      </c>
      <c r="J669" s="24">
        <v>0.1</v>
      </c>
      <c r="K669" s="24">
        <v>0.1065</v>
      </c>
      <c r="L669" s="24">
        <v>0.11</v>
      </c>
      <c r="M669" s="24">
        <v>0.11399999999999999</v>
      </c>
      <c r="N669" s="24">
        <v>9.9000000000000005E-2</v>
      </c>
      <c r="O669" s="24">
        <v>0.105</v>
      </c>
      <c r="P669" s="24">
        <v>0.107</v>
      </c>
      <c r="Q669" s="24">
        <v>0.10200000000000001</v>
      </c>
      <c r="R669" s="24">
        <v>0.10100000000000001</v>
      </c>
      <c r="S669" s="24">
        <v>0.10839256233344399</v>
      </c>
      <c r="T669" s="24">
        <v>9.8892568E-2</v>
      </c>
      <c r="U669" s="24">
        <v>0.1099</v>
      </c>
      <c r="V669" s="24">
        <v>0.11499999999999999</v>
      </c>
      <c r="W669" s="24">
        <v>9.4E-2</v>
      </c>
      <c r="X669" s="24">
        <v>0.10349999999999999</v>
      </c>
      <c r="Y669" s="24">
        <v>0.1011</v>
      </c>
      <c r="Z669" s="24">
        <v>0.11499999999999999</v>
      </c>
      <c r="AA669" s="24">
        <v>0.11</v>
      </c>
      <c r="AB669" s="209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6"/>
    </row>
    <row r="670" spans="1:65">
      <c r="A670" s="30"/>
      <c r="B670" s="20" t="s">
        <v>278</v>
      </c>
      <c r="C670" s="12"/>
      <c r="D670" s="236">
        <v>9.658333333333334E-2</v>
      </c>
      <c r="E670" s="236">
        <v>0.11035</v>
      </c>
      <c r="F670" s="236">
        <v>0.10786929904671944</v>
      </c>
      <c r="G670" s="236">
        <v>0.11356666666666666</v>
      </c>
      <c r="H670" s="236">
        <v>0.11</v>
      </c>
      <c r="I670" s="236">
        <v>0.10816666666666667</v>
      </c>
      <c r="J670" s="236">
        <v>0.10833333333333334</v>
      </c>
      <c r="K670" s="236">
        <v>0.10815000000000001</v>
      </c>
      <c r="L670" s="236">
        <v>0.11</v>
      </c>
      <c r="M670" s="236">
        <v>0.11349999999999999</v>
      </c>
      <c r="N670" s="236">
        <v>0.10333333333333333</v>
      </c>
      <c r="O670" s="236">
        <v>0.10783333333333334</v>
      </c>
      <c r="P670" s="236">
        <v>0.107</v>
      </c>
      <c r="Q670" s="236">
        <v>0.10233333333333333</v>
      </c>
      <c r="R670" s="236">
        <v>0.10099999999999999</v>
      </c>
      <c r="S670" s="236">
        <v>0.10984322200318745</v>
      </c>
      <c r="T670" s="236">
        <v>0.10421760933333334</v>
      </c>
      <c r="U670" s="236">
        <v>0.10953333333333333</v>
      </c>
      <c r="V670" s="236">
        <v>0.11333333333333334</v>
      </c>
      <c r="W670" s="236">
        <v>9.7666666666666666E-2</v>
      </c>
      <c r="X670" s="236">
        <v>0.10304999999999999</v>
      </c>
      <c r="Y670" s="236">
        <v>0.10299999999999999</v>
      </c>
      <c r="Z670" s="236">
        <v>0.11849999999999999</v>
      </c>
      <c r="AA670" s="236">
        <v>0.10766666666666667</v>
      </c>
      <c r="AB670" s="209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3" t="s">
        <v>279</v>
      </c>
      <c r="C671" s="29"/>
      <c r="D671" s="24">
        <v>9.6500000000000002E-2</v>
      </c>
      <c r="E671" s="24">
        <v>0.11070000000000001</v>
      </c>
      <c r="F671" s="24">
        <v>0.10786513150322376</v>
      </c>
      <c r="G671" s="24">
        <v>0.1137</v>
      </c>
      <c r="H671" s="24">
        <v>0.11</v>
      </c>
      <c r="I671" s="24">
        <v>0.108</v>
      </c>
      <c r="J671" s="24">
        <v>0.11</v>
      </c>
      <c r="K671" s="24">
        <v>0.10735</v>
      </c>
      <c r="L671" s="24">
        <v>0.11</v>
      </c>
      <c r="M671" s="24">
        <v>0.113</v>
      </c>
      <c r="N671" s="24">
        <v>0.1045</v>
      </c>
      <c r="O671" s="24">
        <v>0.108</v>
      </c>
      <c r="P671" s="24">
        <v>0.107</v>
      </c>
      <c r="Q671" s="24">
        <v>0.10250000000000001</v>
      </c>
      <c r="R671" s="24">
        <v>0.10100000000000001</v>
      </c>
      <c r="S671" s="24">
        <v>0.1100565882980445</v>
      </c>
      <c r="T671" s="24">
        <v>0.10461331600000001</v>
      </c>
      <c r="U671" s="24">
        <v>0.10955000000000001</v>
      </c>
      <c r="V671" s="24">
        <v>0.1135</v>
      </c>
      <c r="W671" s="24">
        <v>9.7000000000000003E-2</v>
      </c>
      <c r="X671" s="24">
        <v>0.1031</v>
      </c>
      <c r="Y671" s="24">
        <v>0.1032</v>
      </c>
      <c r="Z671" s="24">
        <v>0.11749999999999999</v>
      </c>
      <c r="AA671" s="24">
        <v>0.108</v>
      </c>
      <c r="AB671" s="209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3" t="s">
        <v>280</v>
      </c>
      <c r="C672" s="29"/>
      <c r="D672" s="24">
        <v>8.9981479575891718E-4</v>
      </c>
      <c r="E672" s="24">
        <v>1.4747881203752663E-3</v>
      </c>
      <c r="F672" s="24">
        <v>8.2761892189500772E-4</v>
      </c>
      <c r="G672" s="24">
        <v>4.9665548085837128E-4</v>
      </c>
      <c r="H672" s="24">
        <v>0</v>
      </c>
      <c r="I672" s="24">
        <v>1.3291601358251268E-3</v>
      </c>
      <c r="J672" s="24">
        <v>4.082482904638628E-3</v>
      </c>
      <c r="K672" s="24">
        <v>2.1933991884743676E-3</v>
      </c>
      <c r="L672" s="24">
        <v>0</v>
      </c>
      <c r="M672" s="24">
        <v>3.4496376621320625E-3</v>
      </c>
      <c r="N672" s="24">
        <v>3.5023801430836489E-3</v>
      </c>
      <c r="O672" s="24">
        <v>2.1369760566432826E-3</v>
      </c>
      <c r="P672" s="24">
        <v>8.9442719099991667E-4</v>
      </c>
      <c r="Q672" s="24">
        <v>1.3662601021279443E-3</v>
      </c>
      <c r="R672" s="24">
        <v>1.4142135623730963E-3</v>
      </c>
      <c r="S672" s="24">
        <v>1.3873347209724985E-3</v>
      </c>
      <c r="T672" s="24">
        <v>3.6887316661737639E-3</v>
      </c>
      <c r="U672" s="24">
        <v>2.7325202042558899E-4</v>
      </c>
      <c r="V672" s="24">
        <v>1.8618986725025121E-3</v>
      </c>
      <c r="W672" s="24">
        <v>3.2659863237108999E-3</v>
      </c>
      <c r="X672" s="24">
        <v>6.2209324059982933E-4</v>
      </c>
      <c r="Y672" s="24">
        <v>1.667333200053307E-3</v>
      </c>
      <c r="Z672" s="24">
        <v>6.4730209330729092E-3</v>
      </c>
      <c r="AA672" s="24">
        <v>2.5819888974716134E-3</v>
      </c>
      <c r="AB672" s="209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87</v>
      </c>
      <c r="C673" s="29"/>
      <c r="D673" s="13">
        <v>9.3164603529827476E-3</v>
      </c>
      <c r="E673" s="13">
        <v>1.3364640873359911E-2</v>
      </c>
      <c r="F673" s="13">
        <v>7.6724232864121651E-3</v>
      </c>
      <c r="G673" s="13">
        <v>4.373250491855339E-3</v>
      </c>
      <c r="H673" s="13">
        <v>0</v>
      </c>
      <c r="I673" s="13">
        <v>1.2288075215640617E-2</v>
      </c>
      <c r="J673" s="13">
        <v>3.768445758127964E-2</v>
      </c>
      <c r="K673" s="13">
        <v>2.0281083573503167E-2</v>
      </c>
      <c r="L673" s="13">
        <v>0</v>
      </c>
      <c r="M673" s="13">
        <v>3.0393283366802314E-2</v>
      </c>
      <c r="N673" s="13">
        <v>3.3894001384680475E-2</v>
      </c>
      <c r="O673" s="13">
        <v>1.9817397743214366E-2</v>
      </c>
      <c r="P673" s="13">
        <v>8.359132626167446E-3</v>
      </c>
      <c r="Q673" s="13">
        <v>1.3351075916559717E-2</v>
      </c>
      <c r="R673" s="13">
        <v>1.4002114478941549E-2</v>
      </c>
      <c r="S673" s="13">
        <v>1.2630134983952315E-2</v>
      </c>
      <c r="T673" s="13">
        <v>3.5394514322196667E-2</v>
      </c>
      <c r="U673" s="13">
        <v>2.4946928219012994E-3</v>
      </c>
      <c r="V673" s="13">
        <v>1.6428517698551574E-2</v>
      </c>
      <c r="W673" s="13">
        <v>3.3440133007278841E-2</v>
      </c>
      <c r="X673" s="13">
        <v>6.0368097098479319E-3</v>
      </c>
      <c r="Y673" s="13">
        <v>1.6187700971391331E-2</v>
      </c>
      <c r="Z673" s="13">
        <v>5.4624649224243961E-2</v>
      </c>
      <c r="AA673" s="13">
        <v>2.3981321029148111E-2</v>
      </c>
      <c r="AB673" s="15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281</v>
      </c>
      <c r="C674" s="29"/>
      <c r="D674" s="13">
        <v>-0.10280113073774955</v>
      </c>
      <c r="E674" s="13">
        <v>2.5082608004376228E-2</v>
      </c>
      <c r="F674" s="13">
        <v>2.0384448610342165E-3</v>
      </c>
      <c r="G674" s="13">
        <v>5.4963433158407904E-2</v>
      </c>
      <c r="H674" s="13">
        <v>2.1831326510932225E-2</v>
      </c>
      <c r="I674" s="13">
        <v>4.8008044024168139E-3</v>
      </c>
      <c r="J674" s="13">
        <v>6.3490336850091644E-3</v>
      </c>
      <c r="K674" s="13">
        <v>4.6459814741575123E-3</v>
      </c>
      <c r="L674" s="13">
        <v>2.1831326510932225E-2</v>
      </c>
      <c r="M674" s="13">
        <v>5.4344141445370919E-2</v>
      </c>
      <c r="N674" s="13">
        <v>-4.0097844792760573E-2</v>
      </c>
      <c r="O674" s="13">
        <v>1.704345837232113E-3</v>
      </c>
      <c r="P674" s="13">
        <v>-6.0368005757295284E-3</v>
      </c>
      <c r="Q674" s="13">
        <v>-4.9387220488314565E-2</v>
      </c>
      <c r="R674" s="13">
        <v>-6.1773054749053147E-2</v>
      </c>
      <c r="S674" s="13">
        <v>2.0374956797744259E-2</v>
      </c>
      <c r="T674" s="13">
        <v>-3.1883472810198987E-2</v>
      </c>
      <c r="U674" s="13">
        <v>1.7496284519673777E-2</v>
      </c>
      <c r="V674" s="13">
        <v>5.2795912162778791E-2</v>
      </c>
      <c r="W674" s="13">
        <v>-9.2737640400899601E-2</v>
      </c>
      <c r="X674" s="13">
        <v>-4.2729834573167702E-2</v>
      </c>
      <c r="Y674" s="13">
        <v>-4.3194303357945274E-2</v>
      </c>
      <c r="Z674" s="13">
        <v>0.10079101992314055</v>
      </c>
      <c r="AA674" s="13">
        <v>1.5611655463976248E-4</v>
      </c>
      <c r="AB674" s="15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282</v>
      </c>
      <c r="C675" s="47"/>
      <c r="D675" s="45">
        <v>2.5099999999999998</v>
      </c>
      <c r="E675" s="45">
        <v>0.51</v>
      </c>
      <c r="F675" s="45">
        <v>0.03</v>
      </c>
      <c r="G675" s="45">
        <v>1.22</v>
      </c>
      <c r="H675" s="45">
        <v>0.44</v>
      </c>
      <c r="I675" s="45">
        <v>0.03</v>
      </c>
      <c r="J675" s="45">
        <v>7.0000000000000007E-2</v>
      </c>
      <c r="K675" s="45">
        <v>0.03</v>
      </c>
      <c r="L675" s="45">
        <v>0.44</v>
      </c>
      <c r="M675" s="45">
        <v>1.21</v>
      </c>
      <c r="N675" s="45">
        <v>1.03</v>
      </c>
      <c r="O675" s="45">
        <v>0.04</v>
      </c>
      <c r="P675" s="45">
        <v>0.22</v>
      </c>
      <c r="Q675" s="45">
        <v>1.25</v>
      </c>
      <c r="R675" s="45">
        <v>1.54</v>
      </c>
      <c r="S675" s="45">
        <v>0.4</v>
      </c>
      <c r="T675" s="45">
        <v>0.83</v>
      </c>
      <c r="U675" s="45">
        <v>0.34</v>
      </c>
      <c r="V675" s="45">
        <v>1.17</v>
      </c>
      <c r="W675" s="45">
        <v>2.27</v>
      </c>
      <c r="X675" s="45">
        <v>1.0900000000000001</v>
      </c>
      <c r="Y675" s="45">
        <v>1.1000000000000001</v>
      </c>
      <c r="Z675" s="45">
        <v>2.31</v>
      </c>
      <c r="AA675" s="45">
        <v>0.08</v>
      </c>
      <c r="AB675" s="15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5"/>
    </row>
    <row r="677" spans="1:65" ht="15">
      <c r="B677" s="8" t="s">
        <v>608</v>
      </c>
      <c r="BM677" s="28" t="s">
        <v>67</v>
      </c>
    </row>
    <row r="678" spans="1:65" ht="15">
      <c r="A678" s="25" t="s">
        <v>37</v>
      </c>
      <c r="B678" s="18" t="s">
        <v>116</v>
      </c>
      <c r="C678" s="15" t="s">
        <v>117</v>
      </c>
      <c r="D678" s="16" t="s">
        <v>243</v>
      </c>
      <c r="E678" s="17" t="s">
        <v>243</v>
      </c>
      <c r="F678" s="17" t="s">
        <v>243</v>
      </c>
      <c r="G678" s="17" t="s">
        <v>243</v>
      </c>
      <c r="H678" s="17" t="s">
        <v>243</v>
      </c>
      <c r="I678" s="17" t="s">
        <v>243</v>
      </c>
      <c r="J678" s="17" t="s">
        <v>243</v>
      </c>
      <c r="K678" s="17" t="s">
        <v>243</v>
      </c>
      <c r="L678" s="17" t="s">
        <v>243</v>
      </c>
      <c r="M678" s="17" t="s">
        <v>243</v>
      </c>
      <c r="N678" s="17" t="s">
        <v>243</v>
      </c>
      <c r="O678" s="17" t="s">
        <v>243</v>
      </c>
      <c r="P678" s="17" t="s">
        <v>243</v>
      </c>
      <c r="Q678" s="17" t="s">
        <v>243</v>
      </c>
      <c r="R678" s="17" t="s">
        <v>243</v>
      </c>
      <c r="S678" s="17" t="s">
        <v>243</v>
      </c>
      <c r="T678" s="17" t="s">
        <v>243</v>
      </c>
      <c r="U678" s="17" t="s">
        <v>243</v>
      </c>
      <c r="V678" s="17" t="s">
        <v>243</v>
      </c>
      <c r="W678" s="17" t="s">
        <v>243</v>
      </c>
      <c r="X678" s="17" t="s">
        <v>243</v>
      </c>
      <c r="Y678" s="17" t="s">
        <v>243</v>
      </c>
      <c r="Z678" s="17" t="s">
        <v>243</v>
      </c>
      <c r="AA678" s="15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244</v>
      </c>
      <c r="C679" s="9" t="s">
        <v>244</v>
      </c>
      <c r="D679" s="151" t="s">
        <v>246</v>
      </c>
      <c r="E679" s="152" t="s">
        <v>247</v>
      </c>
      <c r="F679" s="152" t="s">
        <v>248</v>
      </c>
      <c r="G679" s="152" t="s">
        <v>249</v>
      </c>
      <c r="H679" s="152" t="s">
        <v>250</v>
      </c>
      <c r="I679" s="152" t="s">
        <v>251</v>
      </c>
      <c r="J679" s="152" t="s">
        <v>252</v>
      </c>
      <c r="K679" s="152" t="s">
        <v>253</v>
      </c>
      <c r="L679" s="152" t="s">
        <v>256</v>
      </c>
      <c r="M679" s="152" t="s">
        <v>257</v>
      </c>
      <c r="N679" s="152" t="s">
        <v>259</v>
      </c>
      <c r="O679" s="152" t="s">
        <v>260</v>
      </c>
      <c r="P679" s="152" t="s">
        <v>261</v>
      </c>
      <c r="Q679" s="152" t="s">
        <v>262</v>
      </c>
      <c r="R679" s="152" t="s">
        <v>263</v>
      </c>
      <c r="S679" s="152" t="s">
        <v>264</v>
      </c>
      <c r="T679" s="152" t="s">
        <v>265</v>
      </c>
      <c r="U679" s="152" t="s">
        <v>266</v>
      </c>
      <c r="V679" s="152" t="s">
        <v>267</v>
      </c>
      <c r="W679" s="152" t="s">
        <v>268</v>
      </c>
      <c r="X679" s="152" t="s">
        <v>269</v>
      </c>
      <c r="Y679" s="152" t="s">
        <v>270</v>
      </c>
      <c r="Z679" s="152" t="s">
        <v>272</v>
      </c>
      <c r="AA679" s="15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285</v>
      </c>
      <c r="E680" s="11" t="s">
        <v>285</v>
      </c>
      <c r="F680" s="11" t="s">
        <v>285</v>
      </c>
      <c r="G680" s="11" t="s">
        <v>316</v>
      </c>
      <c r="H680" s="11" t="s">
        <v>316</v>
      </c>
      <c r="I680" s="11" t="s">
        <v>287</v>
      </c>
      <c r="J680" s="11" t="s">
        <v>285</v>
      </c>
      <c r="K680" s="11" t="s">
        <v>287</v>
      </c>
      <c r="L680" s="11" t="s">
        <v>287</v>
      </c>
      <c r="M680" s="11" t="s">
        <v>287</v>
      </c>
      <c r="N680" s="11" t="s">
        <v>285</v>
      </c>
      <c r="O680" s="11" t="s">
        <v>285</v>
      </c>
      <c r="P680" s="11" t="s">
        <v>316</v>
      </c>
      <c r="Q680" s="11" t="s">
        <v>285</v>
      </c>
      <c r="R680" s="11" t="s">
        <v>285</v>
      </c>
      <c r="S680" s="11" t="s">
        <v>287</v>
      </c>
      <c r="T680" s="11" t="s">
        <v>287</v>
      </c>
      <c r="U680" s="11" t="s">
        <v>285</v>
      </c>
      <c r="V680" s="11" t="s">
        <v>316</v>
      </c>
      <c r="W680" s="11" t="s">
        <v>285</v>
      </c>
      <c r="X680" s="11" t="s">
        <v>287</v>
      </c>
      <c r="Y680" s="11" t="s">
        <v>287</v>
      </c>
      <c r="Z680" s="11" t="s">
        <v>285</v>
      </c>
      <c r="AA680" s="15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 t="s">
        <v>317</v>
      </c>
      <c r="E681" s="26" t="s">
        <v>123</v>
      </c>
      <c r="F681" s="26" t="s">
        <v>318</v>
      </c>
      <c r="G681" s="26" t="s">
        <v>317</v>
      </c>
      <c r="H681" s="26" t="s">
        <v>319</v>
      </c>
      <c r="I681" s="26" t="s">
        <v>317</v>
      </c>
      <c r="J681" s="26" t="s">
        <v>320</v>
      </c>
      <c r="K681" s="26" t="s">
        <v>319</v>
      </c>
      <c r="L681" s="26" t="s">
        <v>320</v>
      </c>
      <c r="M681" s="26" t="s">
        <v>320</v>
      </c>
      <c r="N681" s="26" t="s">
        <v>317</v>
      </c>
      <c r="O681" s="26" t="s">
        <v>317</v>
      </c>
      <c r="P681" s="26" t="s">
        <v>319</v>
      </c>
      <c r="Q681" s="26" t="s">
        <v>317</v>
      </c>
      <c r="R681" s="26" t="s">
        <v>317</v>
      </c>
      <c r="S681" s="26" t="s">
        <v>319</v>
      </c>
      <c r="T681" s="26" t="s">
        <v>288</v>
      </c>
      <c r="U681" s="26" t="s">
        <v>318</v>
      </c>
      <c r="V681" s="26" t="s">
        <v>320</v>
      </c>
      <c r="W681" s="26" t="s">
        <v>288</v>
      </c>
      <c r="X681" s="26" t="s">
        <v>320</v>
      </c>
      <c r="Y681" s="26" t="s">
        <v>317</v>
      </c>
      <c r="Z681" s="26" t="s">
        <v>321</v>
      </c>
      <c r="AA681" s="15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8">
        <v>1</v>
      </c>
      <c r="C682" s="14">
        <v>1</v>
      </c>
      <c r="D682" s="211">
        <v>102.29</v>
      </c>
      <c r="E682" s="211">
        <v>124.8</v>
      </c>
      <c r="F682" s="211">
        <v>123.19205345</v>
      </c>
      <c r="G682" s="211">
        <v>109</v>
      </c>
      <c r="H682" s="211">
        <v>130.69999999999999</v>
      </c>
      <c r="I682" s="211">
        <v>127</v>
      </c>
      <c r="J682" s="211">
        <v>123.00000000000001</v>
      </c>
      <c r="K682" s="211">
        <v>126</v>
      </c>
      <c r="L682" s="211">
        <v>114</v>
      </c>
      <c r="M682" s="211">
        <v>112.4</v>
      </c>
      <c r="N682" s="211">
        <v>112.5</v>
      </c>
      <c r="O682" s="211">
        <v>119.5</v>
      </c>
      <c r="P682" s="211">
        <v>123.00000000000001</v>
      </c>
      <c r="Q682" s="211">
        <v>119</v>
      </c>
      <c r="R682" s="211">
        <v>121</v>
      </c>
      <c r="S682" s="211">
        <v>136.22752650149999</v>
      </c>
      <c r="T682" s="212">
        <v>28.464700000000001</v>
      </c>
      <c r="U682" s="212">
        <v>84.1</v>
      </c>
      <c r="V682" s="211">
        <v>116</v>
      </c>
      <c r="W682" s="211">
        <v>102.76</v>
      </c>
      <c r="X682" s="211">
        <v>112.7</v>
      </c>
      <c r="Y682" s="211">
        <v>108.9</v>
      </c>
      <c r="Z682" s="211">
        <v>125</v>
      </c>
      <c r="AA682" s="213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5">
        <v>1</v>
      </c>
    </row>
    <row r="683" spans="1:65">
      <c r="A683" s="30"/>
      <c r="B683" s="19">
        <v>1</v>
      </c>
      <c r="C683" s="9">
        <v>2</v>
      </c>
      <c r="D683" s="216">
        <v>100.36</v>
      </c>
      <c r="E683" s="216">
        <v>120.8</v>
      </c>
      <c r="F683" s="216">
        <v>124.92686732500002</v>
      </c>
      <c r="G683" s="216">
        <v>109</v>
      </c>
      <c r="H683" s="216">
        <v>134.6</v>
      </c>
      <c r="I683" s="216">
        <v>123.00000000000001</v>
      </c>
      <c r="J683" s="216">
        <v>125</v>
      </c>
      <c r="K683" s="216">
        <v>125</v>
      </c>
      <c r="L683" s="216">
        <v>110</v>
      </c>
      <c r="M683" s="216">
        <v>110.5</v>
      </c>
      <c r="N683" s="216">
        <v>118.5</v>
      </c>
      <c r="O683" s="216">
        <v>117.5</v>
      </c>
      <c r="P683" s="216">
        <v>123.00000000000001</v>
      </c>
      <c r="Q683" s="216">
        <v>117.5</v>
      </c>
      <c r="R683" s="216">
        <v>119.5</v>
      </c>
      <c r="S683" s="216">
        <v>133.06567641149999</v>
      </c>
      <c r="T683" s="218">
        <v>27.5425</v>
      </c>
      <c r="U683" s="218">
        <v>94.4</v>
      </c>
      <c r="V683" s="216">
        <v>116</v>
      </c>
      <c r="W683" s="216">
        <v>105.79</v>
      </c>
      <c r="X683" s="216">
        <v>110.7</v>
      </c>
      <c r="Y683" s="216">
        <v>104.1</v>
      </c>
      <c r="Z683" s="216">
        <v>129</v>
      </c>
      <c r="AA683" s="213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5">
        <v>25</v>
      </c>
    </row>
    <row r="684" spans="1:65">
      <c r="A684" s="30"/>
      <c r="B684" s="19">
        <v>1</v>
      </c>
      <c r="C684" s="9">
        <v>3</v>
      </c>
      <c r="D684" s="216">
        <v>104.99</v>
      </c>
      <c r="E684" s="216">
        <v>124</v>
      </c>
      <c r="F684" s="216">
        <v>120.19008422499999</v>
      </c>
      <c r="G684" s="216">
        <v>110</v>
      </c>
      <c r="H684" s="216">
        <v>136.19999999999999</v>
      </c>
      <c r="I684" s="216">
        <v>121</v>
      </c>
      <c r="J684" s="216">
        <v>127</v>
      </c>
      <c r="K684" s="216">
        <v>125</v>
      </c>
      <c r="L684" s="216">
        <v>113</v>
      </c>
      <c r="M684" s="216">
        <v>111.9</v>
      </c>
      <c r="N684" s="216">
        <v>115.5</v>
      </c>
      <c r="O684" s="216">
        <v>118</v>
      </c>
      <c r="P684" s="216">
        <v>119</v>
      </c>
      <c r="Q684" s="216">
        <v>119</v>
      </c>
      <c r="R684" s="216">
        <v>118</v>
      </c>
      <c r="S684" s="216">
        <v>129.67194043649999</v>
      </c>
      <c r="T684" s="218">
        <v>28.506599999999999</v>
      </c>
      <c r="U684" s="218">
        <v>90.5</v>
      </c>
      <c r="V684" s="216">
        <v>117</v>
      </c>
      <c r="W684" s="216">
        <v>99.23</v>
      </c>
      <c r="X684" s="216">
        <v>115.6</v>
      </c>
      <c r="Y684" s="216">
        <v>105</v>
      </c>
      <c r="Z684" s="216">
        <v>124</v>
      </c>
      <c r="AA684" s="213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16</v>
      </c>
    </row>
    <row r="685" spans="1:65">
      <c r="A685" s="30"/>
      <c r="B685" s="19">
        <v>1</v>
      </c>
      <c r="C685" s="9">
        <v>4</v>
      </c>
      <c r="D685" s="216">
        <v>100.26</v>
      </c>
      <c r="E685" s="216">
        <v>125.30000000000001</v>
      </c>
      <c r="F685" s="216">
        <v>123.62990560000001</v>
      </c>
      <c r="G685" s="216">
        <v>110</v>
      </c>
      <c r="H685" s="216">
        <v>132</v>
      </c>
      <c r="I685" s="216">
        <v>124</v>
      </c>
      <c r="J685" s="216">
        <v>117</v>
      </c>
      <c r="K685" s="216">
        <v>127</v>
      </c>
      <c r="L685" s="216">
        <v>111</v>
      </c>
      <c r="M685" s="216">
        <v>113.3</v>
      </c>
      <c r="N685" s="216">
        <v>119.5</v>
      </c>
      <c r="O685" s="216">
        <v>122.5</v>
      </c>
      <c r="P685" s="216">
        <v>124</v>
      </c>
      <c r="Q685" s="216">
        <v>116.5</v>
      </c>
      <c r="R685" s="216">
        <v>120</v>
      </c>
      <c r="S685" s="216">
        <v>137.62094522400002</v>
      </c>
      <c r="T685" s="218">
        <v>27.167400000000001</v>
      </c>
      <c r="U685" s="218">
        <v>91.7</v>
      </c>
      <c r="V685" s="216">
        <v>118</v>
      </c>
      <c r="W685" s="216">
        <v>103.04</v>
      </c>
      <c r="X685" s="216">
        <v>113.8</v>
      </c>
      <c r="Y685" s="216">
        <v>106.5</v>
      </c>
      <c r="Z685" s="216">
        <v>123.00000000000001</v>
      </c>
      <c r="AA685" s="213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5">
        <v>117.90827729023961</v>
      </c>
    </row>
    <row r="686" spans="1:65">
      <c r="A686" s="30"/>
      <c r="B686" s="19">
        <v>1</v>
      </c>
      <c r="C686" s="9">
        <v>5</v>
      </c>
      <c r="D686" s="216">
        <v>101.51</v>
      </c>
      <c r="E686" s="216">
        <v>122.7</v>
      </c>
      <c r="F686" s="216">
        <v>122.90549957499999</v>
      </c>
      <c r="G686" s="216">
        <v>110</v>
      </c>
      <c r="H686" s="216">
        <v>132.5</v>
      </c>
      <c r="I686" s="216">
        <v>124</v>
      </c>
      <c r="J686" s="216">
        <v>117</v>
      </c>
      <c r="K686" s="216">
        <v>126</v>
      </c>
      <c r="L686" s="216">
        <v>112</v>
      </c>
      <c r="M686" s="216">
        <v>110.3</v>
      </c>
      <c r="N686" s="216">
        <v>115</v>
      </c>
      <c r="O686" s="216">
        <v>121.5</v>
      </c>
      <c r="P686" s="216">
        <v>120</v>
      </c>
      <c r="Q686" s="216">
        <v>119</v>
      </c>
      <c r="R686" s="216">
        <v>117</v>
      </c>
      <c r="S686" s="216">
        <v>134.49863687519399</v>
      </c>
      <c r="T686" s="218">
        <v>28.327300000000001</v>
      </c>
      <c r="U686" s="218">
        <v>87.5</v>
      </c>
      <c r="V686" s="216">
        <v>117</v>
      </c>
      <c r="W686" s="216">
        <v>102.27</v>
      </c>
      <c r="X686" s="216">
        <v>112.5</v>
      </c>
      <c r="Y686" s="216">
        <v>105.9</v>
      </c>
      <c r="Z686" s="216">
        <v>129</v>
      </c>
      <c r="AA686" s="213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5">
        <v>100</v>
      </c>
    </row>
    <row r="687" spans="1:65">
      <c r="A687" s="30"/>
      <c r="B687" s="19">
        <v>1</v>
      </c>
      <c r="C687" s="9">
        <v>6</v>
      </c>
      <c r="D687" s="216">
        <v>99.42</v>
      </c>
      <c r="E687" s="216">
        <v>122.09999999999998</v>
      </c>
      <c r="F687" s="216">
        <v>123.74472932500001</v>
      </c>
      <c r="G687" s="216">
        <v>109</v>
      </c>
      <c r="H687" s="216">
        <v>131.1</v>
      </c>
      <c r="I687" s="216">
        <v>125</v>
      </c>
      <c r="J687" s="216">
        <v>117</v>
      </c>
      <c r="K687" s="216">
        <v>124</v>
      </c>
      <c r="L687" s="216">
        <v>112</v>
      </c>
      <c r="M687" s="216">
        <v>111.2</v>
      </c>
      <c r="N687" s="216">
        <v>117</v>
      </c>
      <c r="O687" s="216">
        <v>119.5</v>
      </c>
      <c r="P687" s="216">
        <v>123.00000000000001</v>
      </c>
      <c r="Q687" s="216">
        <v>117</v>
      </c>
      <c r="R687" s="216">
        <v>123.00000000000001</v>
      </c>
      <c r="S687" s="216">
        <v>128.4090736215</v>
      </c>
      <c r="T687" s="218">
        <v>25.939499999999999</v>
      </c>
      <c r="U687" s="218">
        <v>81.8</v>
      </c>
      <c r="V687" s="217">
        <v>112</v>
      </c>
      <c r="W687" s="216">
        <v>99.24</v>
      </c>
      <c r="X687" s="216">
        <v>115.7</v>
      </c>
      <c r="Y687" s="216">
        <v>104.6</v>
      </c>
      <c r="Z687" s="216">
        <v>117</v>
      </c>
      <c r="AA687" s="213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9"/>
    </row>
    <row r="688" spans="1:65">
      <c r="A688" s="30"/>
      <c r="B688" s="20" t="s">
        <v>278</v>
      </c>
      <c r="C688" s="12"/>
      <c r="D688" s="220">
        <v>101.47166666666665</v>
      </c>
      <c r="E688" s="220">
        <v>123.28333333333335</v>
      </c>
      <c r="F688" s="220">
        <v>123.09818991666667</v>
      </c>
      <c r="G688" s="220">
        <v>109.5</v>
      </c>
      <c r="H688" s="220">
        <v>132.85</v>
      </c>
      <c r="I688" s="220">
        <v>124</v>
      </c>
      <c r="J688" s="220">
        <v>121</v>
      </c>
      <c r="K688" s="220">
        <v>125.5</v>
      </c>
      <c r="L688" s="220">
        <v>112</v>
      </c>
      <c r="M688" s="220">
        <v>111.60000000000001</v>
      </c>
      <c r="N688" s="220">
        <v>116.33333333333333</v>
      </c>
      <c r="O688" s="220">
        <v>119.75</v>
      </c>
      <c r="P688" s="220">
        <v>122</v>
      </c>
      <c r="Q688" s="220">
        <v>118</v>
      </c>
      <c r="R688" s="220">
        <v>119.75</v>
      </c>
      <c r="S688" s="220">
        <v>133.248966511699</v>
      </c>
      <c r="T688" s="220">
        <v>27.658000000000001</v>
      </c>
      <c r="U688" s="220">
        <v>88.333333333333329</v>
      </c>
      <c r="V688" s="220">
        <v>116</v>
      </c>
      <c r="W688" s="220">
        <v>102.05500000000001</v>
      </c>
      <c r="X688" s="220">
        <v>113.5</v>
      </c>
      <c r="Y688" s="220">
        <v>105.83333333333333</v>
      </c>
      <c r="Z688" s="220">
        <v>124.5</v>
      </c>
      <c r="AA688" s="213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9"/>
    </row>
    <row r="689" spans="1:65">
      <c r="A689" s="30"/>
      <c r="B689" s="3" t="s">
        <v>279</v>
      </c>
      <c r="C689" s="29"/>
      <c r="D689" s="216">
        <v>100.935</v>
      </c>
      <c r="E689" s="216">
        <v>123.35</v>
      </c>
      <c r="F689" s="216">
        <v>123.41097952500002</v>
      </c>
      <c r="G689" s="216">
        <v>109.5</v>
      </c>
      <c r="H689" s="216">
        <v>132.25</v>
      </c>
      <c r="I689" s="216">
        <v>124</v>
      </c>
      <c r="J689" s="216">
        <v>120</v>
      </c>
      <c r="K689" s="216">
        <v>125.5</v>
      </c>
      <c r="L689" s="216">
        <v>112</v>
      </c>
      <c r="M689" s="216">
        <v>111.55000000000001</v>
      </c>
      <c r="N689" s="216">
        <v>116.25</v>
      </c>
      <c r="O689" s="216">
        <v>119.5</v>
      </c>
      <c r="P689" s="216">
        <v>123.00000000000001</v>
      </c>
      <c r="Q689" s="216">
        <v>118.25</v>
      </c>
      <c r="R689" s="216">
        <v>119.75</v>
      </c>
      <c r="S689" s="216">
        <v>133.78215664334698</v>
      </c>
      <c r="T689" s="216">
        <v>27.934899999999999</v>
      </c>
      <c r="U689" s="216">
        <v>89</v>
      </c>
      <c r="V689" s="216">
        <v>116.5</v>
      </c>
      <c r="W689" s="216">
        <v>102.515</v>
      </c>
      <c r="X689" s="216">
        <v>113.25</v>
      </c>
      <c r="Y689" s="216">
        <v>105.45</v>
      </c>
      <c r="Z689" s="216">
        <v>124.5</v>
      </c>
      <c r="AA689" s="213"/>
      <c r="AB689" s="214"/>
      <c r="AC689" s="214"/>
      <c r="AD689" s="214"/>
      <c r="AE689" s="214"/>
      <c r="AF689" s="214"/>
      <c r="AG689" s="214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14"/>
      <c r="AT689" s="214"/>
      <c r="AU689" s="214"/>
      <c r="AV689" s="214"/>
      <c r="AW689" s="214"/>
      <c r="AX689" s="214"/>
      <c r="AY689" s="214"/>
      <c r="AZ689" s="214"/>
      <c r="BA689" s="214"/>
      <c r="BB689" s="214"/>
      <c r="BC689" s="2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9"/>
    </row>
    <row r="690" spans="1:65">
      <c r="A690" s="30"/>
      <c r="B690" s="3" t="s">
        <v>280</v>
      </c>
      <c r="C690" s="29"/>
      <c r="D690" s="216">
        <v>1.9981533141044654</v>
      </c>
      <c r="E690" s="216">
        <v>1.7197868084930428</v>
      </c>
      <c r="F690" s="216">
        <v>1.5841599971432812</v>
      </c>
      <c r="G690" s="216">
        <v>0.54772255750516607</v>
      </c>
      <c r="H690" s="216">
        <v>2.1361179742701464</v>
      </c>
      <c r="I690" s="216">
        <v>1.9999999999999987</v>
      </c>
      <c r="J690" s="216">
        <v>4.5607017003965531</v>
      </c>
      <c r="K690" s="216">
        <v>1.0488088481701516</v>
      </c>
      <c r="L690" s="216">
        <v>1.4142135623730951</v>
      </c>
      <c r="M690" s="216">
        <v>1.1558546621439918</v>
      </c>
      <c r="N690" s="216">
        <v>2.5429641497014202</v>
      </c>
      <c r="O690" s="216">
        <v>1.9429359227725447</v>
      </c>
      <c r="P690" s="216">
        <v>2.0000000000000044</v>
      </c>
      <c r="Q690" s="216">
        <v>1.1401754250991381</v>
      </c>
      <c r="R690" s="216">
        <v>2.1389249636207484</v>
      </c>
      <c r="S690" s="216">
        <v>3.6276980988813756</v>
      </c>
      <c r="T690" s="216">
        <v>1.0026086175572204</v>
      </c>
      <c r="U690" s="216">
        <v>4.7777260979117147</v>
      </c>
      <c r="V690" s="216">
        <v>2.0976176963403033</v>
      </c>
      <c r="W690" s="216">
        <v>2.5047375111975332</v>
      </c>
      <c r="X690" s="216">
        <v>1.9401030900444423</v>
      </c>
      <c r="Y690" s="216">
        <v>1.7362795473847752</v>
      </c>
      <c r="Z690" s="216">
        <v>4.4609416046390917</v>
      </c>
      <c r="AA690" s="213"/>
      <c r="AB690" s="214"/>
      <c r="AC690" s="214"/>
      <c r="AD690" s="214"/>
      <c r="AE690" s="214"/>
      <c r="AF690" s="214"/>
      <c r="AG690" s="214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14"/>
      <c r="AT690" s="214"/>
      <c r="AU690" s="214"/>
      <c r="AV690" s="214"/>
      <c r="AW690" s="214"/>
      <c r="AX690" s="214"/>
      <c r="AY690" s="214"/>
      <c r="AZ690" s="214"/>
      <c r="BA690" s="214"/>
      <c r="BB690" s="214"/>
      <c r="BC690" s="2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9"/>
    </row>
    <row r="691" spans="1:65">
      <c r="A691" s="30"/>
      <c r="B691" s="3" t="s">
        <v>87</v>
      </c>
      <c r="C691" s="29"/>
      <c r="D691" s="13">
        <v>1.9691736420062732E-2</v>
      </c>
      <c r="E691" s="13">
        <v>1.3949872719965195E-2</v>
      </c>
      <c r="F691" s="13">
        <v>1.2869076289551489E-2</v>
      </c>
      <c r="G691" s="13">
        <v>5.0020324886316534E-3</v>
      </c>
      <c r="H691" s="13">
        <v>1.6079171804818566E-2</v>
      </c>
      <c r="I691" s="13">
        <v>1.6129032258064505E-2</v>
      </c>
      <c r="J691" s="13">
        <v>3.7691749590054155E-2</v>
      </c>
      <c r="K691" s="13">
        <v>8.3570426149016074E-3</v>
      </c>
      <c r="L691" s="13">
        <v>1.2626906806902635E-2</v>
      </c>
      <c r="M691" s="13">
        <v>1.0357120628530392E-2</v>
      </c>
      <c r="N691" s="13">
        <v>2.1859290685112494E-2</v>
      </c>
      <c r="O691" s="13">
        <v>1.622493463693148E-2</v>
      </c>
      <c r="P691" s="13">
        <v>1.6393442622950855E-2</v>
      </c>
      <c r="Q691" s="13">
        <v>9.6625036025350681E-3</v>
      </c>
      <c r="R691" s="13">
        <v>1.7861586335037566E-2</v>
      </c>
      <c r="S691" s="13">
        <v>2.7224962368191209E-2</v>
      </c>
      <c r="T691" s="13">
        <v>3.6250221185813163E-2</v>
      </c>
      <c r="U691" s="13">
        <v>5.4087465259377902E-2</v>
      </c>
      <c r="V691" s="13">
        <v>1.8082911175347442E-2</v>
      </c>
      <c r="W691" s="13">
        <v>2.4543016130493686E-2</v>
      </c>
      <c r="X691" s="13">
        <v>1.7093419295545746E-2</v>
      </c>
      <c r="Y691" s="13">
        <v>1.6405790998911263E-2</v>
      </c>
      <c r="Z691" s="13">
        <v>3.5830856262161377E-2</v>
      </c>
      <c r="AA691" s="15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281</v>
      </c>
      <c r="C692" s="29"/>
      <c r="D692" s="13">
        <v>-0.1394016688337586</v>
      </c>
      <c r="E692" s="13">
        <v>4.5586757491695495E-2</v>
      </c>
      <c r="F692" s="13">
        <v>4.4016524926844047E-2</v>
      </c>
      <c r="G692" s="13">
        <v>-7.13120188291958E-2</v>
      </c>
      <c r="H692" s="13">
        <v>0.12672327213279755</v>
      </c>
      <c r="I692" s="13">
        <v>5.1664928449129732E-2</v>
      </c>
      <c r="J692" s="13">
        <v>2.6221422115683124E-2</v>
      </c>
      <c r="K692" s="13">
        <v>6.4386681615853147E-2</v>
      </c>
      <c r="L692" s="13">
        <v>-5.0109096884656923E-2</v>
      </c>
      <c r="M692" s="13">
        <v>-5.350156439578313E-2</v>
      </c>
      <c r="N692" s="13">
        <v>-1.335736551412281E-2</v>
      </c>
      <c r="O692" s="13">
        <v>1.5619961143413796E-2</v>
      </c>
      <c r="P692" s="13">
        <v>3.4702590893498808E-2</v>
      </c>
      <c r="Q692" s="13">
        <v>7.779157822365157E-4</v>
      </c>
      <c r="R692" s="13">
        <v>1.5619961143413796E-2</v>
      </c>
      <c r="S692" s="13">
        <v>0.13010697445521302</v>
      </c>
      <c r="T692" s="13">
        <v>-0.76542783394317715</v>
      </c>
      <c r="U692" s="13">
        <v>-0.25083009129295863</v>
      </c>
      <c r="V692" s="13">
        <v>-1.6184421773394631E-2</v>
      </c>
      <c r="W692" s="13">
        <v>-0.13445432038003269</v>
      </c>
      <c r="X692" s="13">
        <v>-3.7387343717933619E-2</v>
      </c>
      <c r="Y692" s="13">
        <v>-0.10240963768118627</v>
      </c>
      <c r="Z692" s="13">
        <v>5.5905512838037685E-2</v>
      </c>
      <c r="AA692" s="15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282</v>
      </c>
      <c r="C693" s="47"/>
      <c r="D693" s="45">
        <v>1.86</v>
      </c>
      <c r="E693" s="45">
        <v>0.59</v>
      </c>
      <c r="F693" s="45">
        <v>0.56999999999999995</v>
      </c>
      <c r="G693" s="45">
        <v>0.96</v>
      </c>
      <c r="H693" s="45">
        <v>1.67</v>
      </c>
      <c r="I693" s="45">
        <v>0.67</v>
      </c>
      <c r="J693" s="45">
        <v>0.34</v>
      </c>
      <c r="K693" s="45">
        <v>0.84</v>
      </c>
      <c r="L693" s="45">
        <v>0.67</v>
      </c>
      <c r="M693" s="45">
        <v>0.72</v>
      </c>
      <c r="N693" s="45">
        <v>0.19</v>
      </c>
      <c r="O693" s="45">
        <v>0.2</v>
      </c>
      <c r="P693" s="45">
        <v>0.45</v>
      </c>
      <c r="Q693" s="45">
        <v>0</v>
      </c>
      <c r="R693" s="45">
        <v>0.2</v>
      </c>
      <c r="S693" s="45">
        <v>1.71</v>
      </c>
      <c r="T693" s="45">
        <v>10.15</v>
      </c>
      <c r="U693" s="45">
        <v>3.33</v>
      </c>
      <c r="V693" s="45">
        <v>0.22</v>
      </c>
      <c r="W693" s="45">
        <v>1.79</v>
      </c>
      <c r="X693" s="45">
        <v>0.51</v>
      </c>
      <c r="Y693" s="45">
        <v>1.37</v>
      </c>
      <c r="Z693" s="45">
        <v>0.73</v>
      </c>
      <c r="AA693" s="15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BM694" s="55"/>
    </row>
    <row r="695" spans="1:65" ht="15">
      <c r="B695" s="8" t="s">
        <v>609</v>
      </c>
      <c r="BM695" s="28" t="s">
        <v>284</v>
      </c>
    </row>
    <row r="696" spans="1:65" ht="15">
      <c r="A696" s="25" t="s">
        <v>130</v>
      </c>
      <c r="B696" s="18" t="s">
        <v>116</v>
      </c>
      <c r="C696" s="15" t="s">
        <v>117</v>
      </c>
      <c r="D696" s="16" t="s">
        <v>243</v>
      </c>
      <c r="E696" s="17" t="s">
        <v>243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244</v>
      </c>
      <c r="C697" s="9" t="s">
        <v>244</v>
      </c>
      <c r="D697" s="151" t="s">
        <v>247</v>
      </c>
      <c r="E697" s="152" t="s">
        <v>264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83</v>
      </c>
    </row>
    <row r="698" spans="1:65">
      <c r="A698" s="30"/>
      <c r="B698" s="19"/>
      <c r="C698" s="9"/>
      <c r="D698" s="10" t="s">
        <v>285</v>
      </c>
      <c r="E698" s="11" t="s">
        <v>287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123</v>
      </c>
      <c r="E699" s="26" t="s">
        <v>319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28" t="s">
        <v>97</v>
      </c>
      <c r="E700" s="228" t="s">
        <v>97</v>
      </c>
      <c r="F700" s="223"/>
      <c r="G700" s="224"/>
      <c r="H700" s="224"/>
      <c r="I700" s="224"/>
      <c r="J700" s="224"/>
      <c r="K700" s="224"/>
      <c r="L700" s="224"/>
      <c r="M700" s="224"/>
      <c r="N700" s="224"/>
      <c r="O700" s="224"/>
      <c r="P700" s="224"/>
      <c r="Q700" s="224"/>
      <c r="R700" s="224"/>
      <c r="S700" s="224"/>
      <c r="T700" s="224"/>
      <c r="U700" s="224"/>
      <c r="V700" s="224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  <c r="AN700" s="224"/>
      <c r="AO700" s="224"/>
      <c r="AP700" s="224"/>
      <c r="AQ700" s="224"/>
      <c r="AR700" s="224"/>
      <c r="AS700" s="224"/>
      <c r="AT700" s="224"/>
      <c r="AU700" s="224"/>
      <c r="AV700" s="224"/>
      <c r="AW700" s="224"/>
      <c r="AX700" s="224"/>
      <c r="AY700" s="224"/>
      <c r="AZ700" s="224"/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  <c r="BL700" s="224"/>
      <c r="BM700" s="229">
        <v>1</v>
      </c>
    </row>
    <row r="701" spans="1:65">
      <c r="A701" s="30"/>
      <c r="B701" s="19">
        <v>1</v>
      </c>
      <c r="C701" s="9">
        <v>2</v>
      </c>
      <c r="D701" s="231" t="s">
        <v>97</v>
      </c>
      <c r="E701" s="231" t="s">
        <v>97</v>
      </c>
      <c r="F701" s="223"/>
      <c r="G701" s="224"/>
      <c r="H701" s="224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9">
        <v>1</v>
      </c>
    </row>
    <row r="702" spans="1:65">
      <c r="A702" s="30"/>
      <c r="B702" s="19">
        <v>1</v>
      </c>
      <c r="C702" s="9">
        <v>3</v>
      </c>
      <c r="D702" s="231" t="s">
        <v>97</v>
      </c>
      <c r="E702" s="231" t="s">
        <v>97</v>
      </c>
      <c r="F702" s="223"/>
      <c r="G702" s="224"/>
      <c r="H702" s="224"/>
      <c r="I702" s="224"/>
      <c r="J702" s="224"/>
      <c r="K702" s="224"/>
      <c r="L702" s="224"/>
      <c r="M702" s="224"/>
      <c r="N702" s="224"/>
      <c r="O702" s="224"/>
      <c r="P702" s="224"/>
      <c r="Q702" s="224"/>
      <c r="R702" s="224"/>
      <c r="S702" s="224"/>
      <c r="T702" s="224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9">
        <v>16</v>
      </c>
    </row>
    <row r="703" spans="1:65">
      <c r="A703" s="30"/>
      <c r="B703" s="19">
        <v>1</v>
      </c>
      <c r="C703" s="9">
        <v>4</v>
      </c>
      <c r="D703" s="231" t="s">
        <v>97</v>
      </c>
      <c r="E703" s="231" t="s">
        <v>97</v>
      </c>
      <c r="F703" s="223"/>
      <c r="G703" s="224"/>
      <c r="H703" s="224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9" t="s">
        <v>97</v>
      </c>
    </row>
    <row r="704" spans="1:65">
      <c r="A704" s="30"/>
      <c r="B704" s="19">
        <v>1</v>
      </c>
      <c r="C704" s="9">
        <v>5</v>
      </c>
      <c r="D704" s="231" t="s">
        <v>97</v>
      </c>
      <c r="E704" s="231" t="s">
        <v>97</v>
      </c>
      <c r="F704" s="223"/>
      <c r="G704" s="224"/>
      <c r="H704" s="224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9">
        <v>14</v>
      </c>
    </row>
    <row r="705" spans="1:65">
      <c r="A705" s="30"/>
      <c r="B705" s="19">
        <v>1</v>
      </c>
      <c r="C705" s="9">
        <v>6</v>
      </c>
      <c r="D705" s="231" t="s">
        <v>97</v>
      </c>
      <c r="E705" s="231" t="s">
        <v>97</v>
      </c>
      <c r="F705" s="223"/>
      <c r="G705" s="224"/>
      <c r="H705" s="224"/>
      <c r="I705" s="224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5"/>
    </row>
    <row r="706" spans="1:65">
      <c r="A706" s="30"/>
      <c r="B706" s="20" t="s">
        <v>278</v>
      </c>
      <c r="C706" s="12"/>
      <c r="D706" s="232" t="s">
        <v>775</v>
      </c>
      <c r="E706" s="232" t="s">
        <v>775</v>
      </c>
      <c r="F706" s="223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/>
    </row>
    <row r="707" spans="1:65">
      <c r="A707" s="30"/>
      <c r="B707" s="3" t="s">
        <v>279</v>
      </c>
      <c r="C707" s="29"/>
      <c r="D707" s="222" t="s">
        <v>775</v>
      </c>
      <c r="E707" s="222" t="s">
        <v>775</v>
      </c>
      <c r="F707" s="223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/>
    </row>
    <row r="708" spans="1:65">
      <c r="A708" s="30"/>
      <c r="B708" s="3" t="s">
        <v>280</v>
      </c>
      <c r="C708" s="29"/>
      <c r="D708" s="222" t="s">
        <v>775</v>
      </c>
      <c r="E708" s="222" t="s">
        <v>775</v>
      </c>
      <c r="F708" s="223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/>
    </row>
    <row r="709" spans="1:65">
      <c r="A709" s="30"/>
      <c r="B709" s="3" t="s">
        <v>87</v>
      </c>
      <c r="C709" s="29"/>
      <c r="D709" s="13" t="s">
        <v>775</v>
      </c>
      <c r="E709" s="13" t="s">
        <v>775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281</v>
      </c>
      <c r="C710" s="29"/>
      <c r="D710" s="13" t="s">
        <v>775</v>
      </c>
      <c r="E710" s="13" t="s">
        <v>775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282</v>
      </c>
      <c r="C711" s="47"/>
      <c r="D711" s="45" t="s">
        <v>283</v>
      </c>
      <c r="E711" s="45" t="s">
        <v>283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BM712" s="55"/>
    </row>
    <row r="713" spans="1:65" ht="15">
      <c r="B713" s="8" t="s">
        <v>610</v>
      </c>
      <c r="BM713" s="28" t="s">
        <v>284</v>
      </c>
    </row>
    <row r="714" spans="1:65" ht="15">
      <c r="A714" s="25" t="s">
        <v>40</v>
      </c>
      <c r="B714" s="18" t="s">
        <v>116</v>
      </c>
      <c r="C714" s="15" t="s">
        <v>117</v>
      </c>
      <c r="D714" s="16" t="s">
        <v>243</v>
      </c>
      <c r="E714" s="17" t="s">
        <v>243</v>
      </c>
      <c r="F714" s="17" t="s">
        <v>243</v>
      </c>
      <c r="G714" s="17" t="s">
        <v>243</v>
      </c>
      <c r="H714" s="17" t="s">
        <v>243</v>
      </c>
      <c r="I714" s="15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244</v>
      </c>
      <c r="C715" s="9" t="s">
        <v>244</v>
      </c>
      <c r="D715" s="151" t="s">
        <v>247</v>
      </c>
      <c r="E715" s="152" t="s">
        <v>248</v>
      </c>
      <c r="F715" s="152" t="s">
        <v>251</v>
      </c>
      <c r="G715" s="152" t="s">
        <v>254</v>
      </c>
      <c r="H715" s="152" t="s">
        <v>272</v>
      </c>
      <c r="I715" s="15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285</v>
      </c>
      <c r="E716" s="11" t="s">
        <v>285</v>
      </c>
      <c r="F716" s="11" t="s">
        <v>287</v>
      </c>
      <c r="G716" s="11" t="s">
        <v>285</v>
      </c>
      <c r="H716" s="11" t="s">
        <v>285</v>
      </c>
      <c r="I716" s="15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123</v>
      </c>
      <c r="E717" s="26" t="s">
        <v>318</v>
      </c>
      <c r="F717" s="26" t="s">
        <v>317</v>
      </c>
      <c r="G717" s="26" t="s">
        <v>317</v>
      </c>
      <c r="H717" s="26" t="s">
        <v>123</v>
      </c>
      <c r="I717" s="15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">
        <v>6.657</v>
      </c>
      <c r="E718" s="22">
        <v>6.6517425118472131</v>
      </c>
      <c r="F718" s="147">
        <v>5.6</v>
      </c>
      <c r="G718" s="147">
        <v>10.812842154365219</v>
      </c>
      <c r="H718" s="22">
        <v>6.65</v>
      </c>
      <c r="I718" s="15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49">
        <v>6.3719999999999999</v>
      </c>
      <c r="E719" s="11">
        <v>6.5690032693128542</v>
      </c>
      <c r="F719" s="148">
        <v>5.5</v>
      </c>
      <c r="G719" s="148">
        <v>10.318822160029081</v>
      </c>
      <c r="H719" s="11">
        <v>6.27</v>
      </c>
      <c r="I719" s="15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9</v>
      </c>
    </row>
    <row r="720" spans="1:65">
      <c r="A720" s="30"/>
      <c r="B720" s="19">
        <v>1</v>
      </c>
      <c r="C720" s="9">
        <v>3</v>
      </c>
      <c r="D720" s="11">
        <v>6.6</v>
      </c>
      <c r="E720" s="11">
        <v>6.4624662789849925</v>
      </c>
      <c r="F720" s="148">
        <v>5.6</v>
      </c>
      <c r="G720" s="148">
        <v>10.361341485137221</v>
      </c>
      <c r="H720" s="11">
        <v>6.57</v>
      </c>
      <c r="I720" s="15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6.6580000000000004</v>
      </c>
      <c r="E721" s="11">
        <v>6.8586662897542814</v>
      </c>
      <c r="F721" s="148">
        <v>5.6</v>
      </c>
      <c r="G721" s="148">
        <v>10.272304724870001</v>
      </c>
      <c r="H721" s="11">
        <v>6.41</v>
      </c>
      <c r="I721" s="15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6.6149022830896502</v>
      </c>
    </row>
    <row r="722" spans="1:65">
      <c r="A722" s="30"/>
      <c r="B722" s="19">
        <v>1</v>
      </c>
      <c r="C722" s="9">
        <v>5</v>
      </c>
      <c r="D722" s="11">
        <v>6.6050000000000004</v>
      </c>
      <c r="E722" s="11">
        <v>6.6187091030336651</v>
      </c>
      <c r="F722" s="148">
        <v>5.4</v>
      </c>
      <c r="G722" s="148">
        <v>10.6717363008954</v>
      </c>
      <c r="H722" s="11">
        <v>6.8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15</v>
      </c>
    </row>
    <row r="723" spans="1:65">
      <c r="A723" s="30"/>
      <c r="B723" s="19">
        <v>1</v>
      </c>
      <c r="C723" s="9">
        <v>6</v>
      </c>
      <c r="D723" s="11">
        <v>6.532</v>
      </c>
      <c r="E723" s="11">
        <v>6.6452536426806983</v>
      </c>
      <c r="F723" s="148">
        <v>5.7</v>
      </c>
      <c r="G723" s="148">
        <v>10.551503079603</v>
      </c>
      <c r="H723" s="11">
        <v>6.9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278</v>
      </c>
      <c r="C724" s="12"/>
      <c r="D724" s="23">
        <v>6.5706666666666651</v>
      </c>
      <c r="E724" s="23">
        <v>6.6343068492689516</v>
      </c>
      <c r="F724" s="23">
        <v>5.5666666666666664</v>
      </c>
      <c r="G724" s="23">
        <v>10.498091650816653</v>
      </c>
      <c r="H724" s="23">
        <v>6.6000000000000005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279</v>
      </c>
      <c r="C725" s="29"/>
      <c r="D725" s="11">
        <v>6.6025</v>
      </c>
      <c r="E725" s="11">
        <v>6.6319813728571813</v>
      </c>
      <c r="F725" s="11">
        <v>5.6</v>
      </c>
      <c r="G725" s="11">
        <v>10.456422282370109</v>
      </c>
      <c r="H725" s="11">
        <v>6.61</v>
      </c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280</v>
      </c>
      <c r="C726" s="29"/>
      <c r="D726" s="24">
        <v>0.10778064142816507</v>
      </c>
      <c r="E726" s="24">
        <v>0.13022904590655018</v>
      </c>
      <c r="F726" s="24">
        <v>0.10327955589886431</v>
      </c>
      <c r="G726" s="24">
        <v>0.216282694073785</v>
      </c>
      <c r="H726" s="24">
        <v>0.23596609926004219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87</v>
      </c>
      <c r="C727" s="29"/>
      <c r="D727" s="13">
        <v>1.6403303788783245E-2</v>
      </c>
      <c r="E727" s="13">
        <v>1.9629638614153098E-2</v>
      </c>
      <c r="F727" s="13">
        <v>1.8553213634526524E-2</v>
      </c>
      <c r="G727" s="13">
        <v>2.0602096196879766E-2</v>
      </c>
      <c r="H727" s="13">
        <v>3.5752439281824575E-2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281</v>
      </c>
      <c r="C728" s="29"/>
      <c r="D728" s="13">
        <v>-6.6872668000054203E-3</v>
      </c>
      <c r="E728" s="13">
        <v>2.9334622567149804E-3</v>
      </c>
      <c r="F728" s="13">
        <v>-0.15846577493709857</v>
      </c>
      <c r="G728" s="13">
        <v>0.58703654287592366</v>
      </c>
      <c r="H728" s="13">
        <v>-2.2528349553622151E-3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282</v>
      </c>
      <c r="C729" s="47"/>
      <c r="D729" s="45">
        <v>0.57999999999999996</v>
      </c>
      <c r="E729" s="45">
        <v>0.67</v>
      </c>
      <c r="F729" s="45">
        <v>20.309999999999999</v>
      </c>
      <c r="G729" s="45">
        <v>76.62</v>
      </c>
      <c r="H729" s="45">
        <v>0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BM730" s="55"/>
    </row>
    <row r="731" spans="1:65" ht="15">
      <c r="B731" s="8" t="s">
        <v>611</v>
      </c>
      <c r="BM731" s="28" t="s">
        <v>284</v>
      </c>
    </row>
    <row r="732" spans="1:65" ht="15">
      <c r="A732" s="25" t="s">
        <v>131</v>
      </c>
      <c r="B732" s="18" t="s">
        <v>116</v>
      </c>
      <c r="C732" s="15" t="s">
        <v>117</v>
      </c>
      <c r="D732" s="16" t="s">
        <v>243</v>
      </c>
      <c r="E732" s="17" t="s">
        <v>243</v>
      </c>
      <c r="F732" s="15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244</v>
      </c>
      <c r="C733" s="9" t="s">
        <v>244</v>
      </c>
      <c r="D733" s="151" t="s">
        <v>247</v>
      </c>
      <c r="E733" s="152" t="s">
        <v>264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83</v>
      </c>
    </row>
    <row r="734" spans="1:65">
      <c r="A734" s="30"/>
      <c r="B734" s="19"/>
      <c r="C734" s="9"/>
      <c r="D734" s="10" t="s">
        <v>285</v>
      </c>
      <c r="E734" s="11" t="s">
        <v>287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123</v>
      </c>
      <c r="E735" s="26" t="s">
        <v>319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22">
        <v>7</v>
      </c>
      <c r="E736" s="22">
        <v>12.025695411000001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1">
        <v>7</v>
      </c>
      <c r="E737" s="11">
        <v>11.291830862183332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3</v>
      </c>
      <c r="D738" s="11">
        <v>7</v>
      </c>
      <c r="E738" s="11">
        <v>7.915972805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1">
        <v>7</v>
      </c>
      <c r="E739" s="11">
        <v>10.85098009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8.2506076701402797</v>
      </c>
    </row>
    <row r="740" spans="1:65">
      <c r="A740" s="30"/>
      <c r="B740" s="19">
        <v>1</v>
      </c>
      <c r="C740" s="9">
        <v>5</v>
      </c>
      <c r="D740" s="11">
        <v>6</v>
      </c>
      <c r="E740" s="11">
        <v>8.9102133279999993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1">
        <v>6</v>
      </c>
      <c r="E741" s="11">
        <v>8.0125995455000005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278</v>
      </c>
      <c r="C742" s="12"/>
      <c r="D742" s="23">
        <v>6.666666666666667</v>
      </c>
      <c r="E742" s="23">
        <v>9.8345486736138898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279</v>
      </c>
      <c r="C743" s="29"/>
      <c r="D743" s="11">
        <v>7</v>
      </c>
      <c r="E743" s="11">
        <v>9.8805967089999989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280</v>
      </c>
      <c r="C744" s="29"/>
      <c r="D744" s="24">
        <v>0.51639777949432231</v>
      </c>
      <c r="E744" s="24">
        <v>1.778356322355551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87</v>
      </c>
      <c r="C745" s="29"/>
      <c r="D745" s="13">
        <v>7.7459666924148338E-2</v>
      </c>
      <c r="E745" s="13">
        <v>0.18082744631961442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281</v>
      </c>
      <c r="C746" s="29"/>
      <c r="D746" s="13">
        <v>-0.19197870833272601</v>
      </c>
      <c r="E746" s="13">
        <v>0.19197870833272557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282</v>
      </c>
      <c r="C747" s="47"/>
      <c r="D747" s="45">
        <v>0.67</v>
      </c>
      <c r="E747" s="45">
        <v>0.67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BM748" s="55"/>
    </row>
    <row r="749" spans="1:65" ht="15">
      <c r="B749" s="8" t="s">
        <v>612</v>
      </c>
      <c r="BM749" s="28" t="s">
        <v>67</v>
      </c>
    </row>
    <row r="750" spans="1:65" ht="15">
      <c r="A750" s="25" t="s">
        <v>43</v>
      </c>
      <c r="B750" s="18" t="s">
        <v>116</v>
      </c>
      <c r="C750" s="15" t="s">
        <v>117</v>
      </c>
      <c r="D750" s="16" t="s">
        <v>243</v>
      </c>
      <c r="E750" s="17" t="s">
        <v>243</v>
      </c>
      <c r="F750" s="17" t="s">
        <v>243</v>
      </c>
      <c r="G750" s="17" t="s">
        <v>243</v>
      </c>
      <c r="H750" s="17" t="s">
        <v>243</v>
      </c>
      <c r="I750" s="17" t="s">
        <v>243</v>
      </c>
      <c r="J750" s="17" t="s">
        <v>243</v>
      </c>
      <c r="K750" s="17" t="s">
        <v>243</v>
      </c>
      <c r="L750" s="17" t="s">
        <v>243</v>
      </c>
      <c r="M750" s="17" t="s">
        <v>243</v>
      </c>
      <c r="N750" s="17" t="s">
        <v>243</v>
      </c>
      <c r="O750" s="17" t="s">
        <v>243</v>
      </c>
      <c r="P750" s="17" t="s">
        <v>243</v>
      </c>
      <c r="Q750" s="17" t="s">
        <v>243</v>
      </c>
      <c r="R750" s="17" t="s">
        <v>243</v>
      </c>
      <c r="S750" s="17" t="s">
        <v>243</v>
      </c>
      <c r="T750" s="17" t="s">
        <v>243</v>
      </c>
      <c r="U750" s="17" t="s">
        <v>243</v>
      </c>
      <c r="V750" s="17" t="s">
        <v>243</v>
      </c>
      <c r="W750" s="15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244</v>
      </c>
      <c r="C751" s="9" t="s">
        <v>244</v>
      </c>
      <c r="D751" s="151" t="s">
        <v>247</v>
      </c>
      <c r="E751" s="152" t="s">
        <v>248</v>
      </c>
      <c r="F751" s="152" t="s">
        <v>251</v>
      </c>
      <c r="G751" s="152" t="s">
        <v>252</v>
      </c>
      <c r="H751" s="152" t="s">
        <v>253</v>
      </c>
      <c r="I751" s="152" t="s">
        <v>254</v>
      </c>
      <c r="J751" s="152" t="s">
        <v>256</v>
      </c>
      <c r="K751" s="152" t="s">
        <v>257</v>
      </c>
      <c r="L751" s="152" t="s">
        <v>259</v>
      </c>
      <c r="M751" s="152" t="s">
        <v>260</v>
      </c>
      <c r="N751" s="152" t="s">
        <v>261</v>
      </c>
      <c r="O751" s="152" t="s">
        <v>262</v>
      </c>
      <c r="P751" s="152" t="s">
        <v>263</v>
      </c>
      <c r="Q751" s="152" t="s">
        <v>264</v>
      </c>
      <c r="R751" s="152" t="s">
        <v>266</v>
      </c>
      <c r="S751" s="152" t="s">
        <v>269</v>
      </c>
      <c r="T751" s="152" t="s">
        <v>270</v>
      </c>
      <c r="U751" s="152" t="s">
        <v>271</v>
      </c>
      <c r="V751" s="152" t="s">
        <v>272</v>
      </c>
      <c r="W751" s="15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285</v>
      </c>
      <c r="E752" s="11" t="s">
        <v>285</v>
      </c>
      <c r="F752" s="11" t="s">
        <v>287</v>
      </c>
      <c r="G752" s="11" t="s">
        <v>285</v>
      </c>
      <c r="H752" s="11" t="s">
        <v>287</v>
      </c>
      <c r="I752" s="11" t="s">
        <v>285</v>
      </c>
      <c r="J752" s="11" t="s">
        <v>287</v>
      </c>
      <c r="K752" s="11" t="s">
        <v>287</v>
      </c>
      <c r="L752" s="11" t="s">
        <v>285</v>
      </c>
      <c r="M752" s="11" t="s">
        <v>285</v>
      </c>
      <c r="N752" s="11" t="s">
        <v>285</v>
      </c>
      <c r="O752" s="11" t="s">
        <v>285</v>
      </c>
      <c r="P752" s="11" t="s">
        <v>285</v>
      </c>
      <c r="Q752" s="11" t="s">
        <v>287</v>
      </c>
      <c r="R752" s="11" t="s">
        <v>285</v>
      </c>
      <c r="S752" s="11" t="s">
        <v>287</v>
      </c>
      <c r="T752" s="11" t="s">
        <v>287</v>
      </c>
      <c r="U752" s="11" t="s">
        <v>285</v>
      </c>
      <c r="V752" s="11" t="s">
        <v>285</v>
      </c>
      <c r="W752" s="15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/>
      <c r="C753" s="9"/>
      <c r="D753" s="26" t="s">
        <v>123</v>
      </c>
      <c r="E753" s="26" t="s">
        <v>318</v>
      </c>
      <c r="F753" s="26" t="s">
        <v>317</v>
      </c>
      <c r="G753" s="26" t="s">
        <v>320</v>
      </c>
      <c r="H753" s="26" t="s">
        <v>319</v>
      </c>
      <c r="I753" s="26" t="s">
        <v>317</v>
      </c>
      <c r="J753" s="26" t="s">
        <v>320</v>
      </c>
      <c r="K753" s="26" t="s">
        <v>320</v>
      </c>
      <c r="L753" s="26" t="s">
        <v>317</v>
      </c>
      <c r="M753" s="26" t="s">
        <v>317</v>
      </c>
      <c r="N753" s="26" t="s">
        <v>317</v>
      </c>
      <c r="O753" s="26" t="s">
        <v>317</v>
      </c>
      <c r="P753" s="26" t="s">
        <v>317</v>
      </c>
      <c r="Q753" s="26" t="s">
        <v>319</v>
      </c>
      <c r="R753" s="26" t="s">
        <v>318</v>
      </c>
      <c r="S753" s="26" t="s">
        <v>320</v>
      </c>
      <c r="T753" s="26" t="s">
        <v>317</v>
      </c>
      <c r="U753" s="26" t="s">
        <v>320</v>
      </c>
      <c r="V753" s="26" t="s">
        <v>321</v>
      </c>
      <c r="W753" s="15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8">
        <v>1</v>
      </c>
      <c r="C754" s="14">
        <v>1</v>
      </c>
      <c r="D754" s="226">
        <v>22.16</v>
      </c>
      <c r="E754" s="226">
        <v>20.659366651322376</v>
      </c>
      <c r="F754" s="226">
        <v>18.5</v>
      </c>
      <c r="G754" s="226">
        <v>20.8</v>
      </c>
      <c r="H754" s="226">
        <v>19.5</v>
      </c>
      <c r="I754" s="228">
        <v>28.443493534135801</v>
      </c>
      <c r="J754" s="226">
        <v>22.4</v>
      </c>
      <c r="K754" s="226">
        <v>19.899999999999999</v>
      </c>
      <c r="L754" s="226">
        <v>18.600000000000001</v>
      </c>
      <c r="M754" s="226">
        <v>19.600000000000001</v>
      </c>
      <c r="N754" s="226">
        <v>21</v>
      </c>
      <c r="O754" s="226">
        <v>19.5</v>
      </c>
      <c r="P754" s="226">
        <v>18.5</v>
      </c>
      <c r="Q754" s="226">
        <v>18.193983706049998</v>
      </c>
      <c r="R754" s="226">
        <v>20.399999999999999</v>
      </c>
      <c r="S754" s="226">
        <v>20.6</v>
      </c>
      <c r="T754" s="226">
        <v>21.8</v>
      </c>
      <c r="U754" s="226">
        <v>20.88</v>
      </c>
      <c r="V754" s="226">
        <v>20</v>
      </c>
      <c r="W754" s="223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9">
        <v>1</v>
      </c>
    </row>
    <row r="755" spans="1:65">
      <c r="A755" s="30"/>
      <c r="B755" s="19">
        <v>1</v>
      </c>
      <c r="C755" s="9">
        <v>2</v>
      </c>
      <c r="D755" s="222">
        <v>21.35</v>
      </c>
      <c r="E755" s="222">
        <v>19.786310008397326</v>
      </c>
      <c r="F755" s="222">
        <v>17.600000000000001</v>
      </c>
      <c r="G755" s="222">
        <v>21.1</v>
      </c>
      <c r="H755" s="222">
        <v>20</v>
      </c>
      <c r="I755" s="231">
        <v>27.7029266096424</v>
      </c>
      <c r="J755" s="222">
        <v>21.7</v>
      </c>
      <c r="K755" s="222">
        <v>20.7</v>
      </c>
      <c r="L755" s="222">
        <v>20.7</v>
      </c>
      <c r="M755" s="222">
        <v>19.899999999999999</v>
      </c>
      <c r="N755" s="222">
        <v>20.7</v>
      </c>
      <c r="O755" s="222">
        <v>18.5</v>
      </c>
      <c r="P755" s="222">
        <v>18.899999999999999</v>
      </c>
      <c r="Q755" s="222">
        <v>17.969400599049997</v>
      </c>
      <c r="R755" s="222">
        <v>20.8</v>
      </c>
      <c r="S755" s="222">
        <v>19.5</v>
      </c>
      <c r="T755" s="222">
        <v>21.2</v>
      </c>
      <c r="U755" s="222">
        <v>20.27</v>
      </c>
      <c r="V755" s="222">
        <v>21.05</v>
      </c>
      <c r="W755" s="223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9">
        <v>43</v>
      </c>
    </row>
    <row r="756" spans="1:65">
      <c r="A756" s="30"/>
      <c r="B756" s="19">
        <v>1</v>
      </c>
      <c r="C756" s="9">
        <v>3</v>
      </c>
      <c r="D756" s="222">
        <v>21.87</v>
      </c>
      <c r="E756" s="222">
        <v>20.433785605706973</v>
      </c>
      <c r="F756" s="222">
        <v>17.7</v>
      </c>
      <c r="G756" s="222">
        <v>20.8</v>
      </c>
      <c r="H756" s="222">
        <v>19.100000000000001</v>
      </c>
      <c r="I756" s="231">
        <v>28.002680163244399</v>
      </c>
      <c r="J756" s="222">
        <v>22.2</v>
      </c>
      <c r="K756" s="222">
        <v>20</v>
      </c>
      <c r="L756" s="222">
        <v>18.3</v>
      </c>
      <c r="M756" s="222">
        <v>20.2</v>
      </c>
      <c r="N756" s="222">
        <v>22</v>
      </c>
      <c r="O756" s="222">
        <v>19.8</v>
      </c>
      <c r="P756" s="222">
        <v>18.399999999999999</v>
      </c>
      <c r="Q756" s="222">
        <v>17.575267091049998</v>
      </c>
      <c r="R756" s="222">
        <v>20.7</v>
      </c>
      <c r="S756" s="222">
        <v>21.2</v>
      </c>
      <c r="T756" s="222">
        <v>21.9</v>
      </c>
      <c r="U756" s="222">
        <v>20.71</v>
      </c>
      <c r="V756" s="222">
        <v>20</v>
      </c>
      <c r="W756" s="223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9">
        <v>16</v>
      </c>
    </row>
    <row r="757" spans="1:65">
      <c r="A757" s="30"/>
      <c r="B757" s="19">
        <v>1</v>
      </c>
      <c r="C757" s="9">
        <v>4</v>
      </c>
      <c r="D757" s="222">
        <v>21.55</v>
      </c>
      <c r="E757" s="222">
        <v>21.148622488892105</v>
      </c>
      <c r="F757" s="222">
        <v>18.100000000000001</v>
      </c>
      <c r="G757" s="222">
        <v>20.8</v>
      </c>
      <c r="H757" s="222">
        <v>20.100000000000001</v>
      </c>
      <c r="I757" s="231">
        <v>28.056627820889801</v>
      </c>
      <c r="J757" s="222">
        <v>22.2</v>
      </c>
      <c r="K757" s="222">
        <v>19.8</v>
      </c>
      <c r="L757" s="222">
        <v>20</v>
      </c>
      <c r="M757" s="222">
        <v>20.3</v>
      </c>
      <c r="N757" s="230">
        <v>23.2</v>
      </c>
      <c r="O757" s="222">
        <v>18.399999999999999</v>
      </c>
      <c r="P757" s="230">
        <v>21.1</v>
      </c>
      <c r="Q757" s="222">
        <v>17.761997921549998</v>
      </c>
      <c r="R757" s="222">
        <v>20.100000000000001</v>
      </c>
      <c r="S757" s="222">
        <v>20.8</v>
      </c>
      <c r="T757" s="222">
        <v>21</v>
      </c>
      <c r="U757" s="222">
        <v>20.7</v>
      </c>
      <c r="V757" s="222">
        <v>20.2</v>
      </c>
      <c r="W757" s="223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9">
        <v>20.101539227585523</v>
      </c>
    </row>
    <row r="758" spans="1:65">
      <c r="A758" s="30"/>
      <c r="B758" s="19">
        <v>1</v>
      </c>
      <c r="C758" s="9">
        <v>5</v>
      </c>
      <c r="D758" s="222">
        <v>21.31</v>
      </c>
      <c r="E758" s="222">
        <v>19.973077999934148</v>
      </c>
      <c r="F758" s="222">
        <v>17.399999999999999</v>
      </c>
      <c r="G758" s="222">
        <v>20.5</v>
      </c>
      <c r="H758" s="222">
        <v>19.3</v>
      </c>
      <c r="I758" s="231">
        <v>28.6106597706288</v>
      </c>
      <c r="J758" s="222">
        <v>23.5</v>
      </c>
      <c r="K758" s="222">
        <v>20.3</v>
      </c>
      <c r="L758" s="222">
        <v>19.2</v>
      </c>
      <c r="M758" s="222">
        <v>19.8</v>
      </c>
      <c r="N758" s="222">
        <v>20.8</v>
      </c>
      <c r="O758" s="222">
        <v>19.7</v>
      </c>
      <c r="P758" s="222">
        <v>18.399999999999999</v>
      </c>
      <c r="Q758" s="222">
        <v>17.536329356049997</v>
      </c>
      <c r="R758" s="222">
        <v>20.399999999999999</v>
      </c>
      <c r="S758" s="222">
        <v>21</v>
      </c>
      <c r="T758" s="222">
        <v>21.5</v>
      </c>
      <c r="U758" s="222">
        <v>20.73</v>
      </c>
      <c r="V758" s="222">
        <v>21</v>
      </c>
      <c r="W758" s="223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9">
        <v>101</v>
      </c>
    </row>
    <row r="759" spans="1:65">
      <c r="A759" s="30"/>
      <c r="B759" s="19">
        <v>1</v>
      </c>
      <c r="C759" s="9">
        <v>6</v>
      </c>
      <c r="D759" s="222">
        <v>21.27</v>
      </c>
      <c r="E759" s="222">
        <v>19.612673783183936</v>
      </c>
      <c r="F759" s="222">
        <v>18.2</v>
      </c>
      <c r="G759" s="230">
        <v>21.7</v>
      </c>
      <c r="H759" s="222">
        <v>19.8</v>
      </c>
      <c r="I759" s="231">
        <v>28.8413116917494</v>
      </c>
      <c r="J759" s="222">
        <v>22.8</v>
      </c>
      <c r="K759" s="222">
        <v>19.8</v>
      </c>
      <c r="L759" s="222">
        <v>19</v>
      </c>
      <c r="M759" s="222">
        <v>20</v>
      </c>
      <c r="N759" s="222">
        <v>21.2</v>
      </c>
      <c r="O759" s="222">
        <v>18.899999999999999</v>
      </c>
      <c r="P759" s="222">
        <v>19.2</v>
      </c>
      <c r="Q759" s="222">
        <v>17.265421368049999</v>
      </c>
      <c r="R759" s="222">
        <v>20.2</v>
      </c>
      <c r="S759" s="222">
        <v>19.100000000000001</v>
      </c>
      <c r="T759" s="222">
        <v>21</v>
      </c>
      <c r="U759" s="222">
        <v>20.53</v>
      </c>
      <c r="V759" s="222">
        <v>19.55</v>
      </c>
      <c r="W759" s="223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225"/>
    </row>
    <row r="760" spans="1:65">
      <c r="A760" s="30"/>
      <c r="B760" s="20" t="s">
        <v>278</v>
      </c>
      <c r="C760" s="12"/>
      <c r="D760" s="232">
        <v>21.585000000000004</v>
      </c>
      <c r="E760" s="232">
        <v>20.268972756239478</v>
      </c>
      <c r="F760" s="232">
        <v>17.916666666666668</v>
      </c>
      <c r="G760" s="232">
        <v>20.95</v>
      </c>
      <c r="H760" s="232">
        <v>19.633333333333333</v>
      </c>
      <c r="I760" s="232">
        <v>28.276283265048434</v>
      </c>
      <c r="J760" s="232">
        <v>22.466666666666669</v>
      </c>
      <c r="K760" s="232">
        <v>20.083333333333332</v>
      </c>
      <c r="L760" s="232">
        <v>19.3</v>
      </c>
      <c r="M760" s="232">
        <v>19.966666666666665</v>
      </c>
      <c r="N760" s="232">
        <v>21.483333333333334</v>
      </c>
      <c r="O760" s="232">
        <v>19.133333333333329</v>
      </c>
      <c r="P760" s="232">
        <v>19.083333333333336</v>
      </c>
      <c r="Q760" s="232">
        <v>17.71706667363333</v>
      </c>
      <c r="R760" s="232">
        <v>20.433333333333334</v>
      </c>
      <c r="S760" s="232">
        <v>20.366666666666664</v>
      </c>
      <c r="T760" s="232">
        <v>21.400000000000002</v>
      </c>
      <c r="U760" s="232">
        <v>20.636666666666667</v>
      </c>
      <c r="V760" s="232">
        <v>20.3</v>
      </c>
      <c r="W760" s="223"/>
      <c r="X760" s="224"/>
      <c r="Y760" s="224"/>
      <c r="Z760" s="224"/>
      <c r="AA760" s="224"/>
      <c r="AB760" s="224"/>
      <c r="AC760" s="224"/>
      <c r="AD760" s="224"/>
      <c r="AE760" s="224"/>
      <c r="AF760" s="224"/>
      <c r="AG760" s="224"/>
      <c r="AH760" s="224"/>
      <c r="AI760" s="224"/>
      <c r="AJ760" s="224"/>
      <c r="AK760" s="224"/>
      <c r="AL760" s="224"/>
      <c r="AM760" s="224"/>
      <c r="AN760" s="224"/>
      <c r="AO760" s="224"/>
      <c r="AP760" s="224"/>
      <c r="AQ760" s="224"/>
      <c r="AR760" s="224"/>
      <c r="AS760" s="224"/>
      <c r="AT760" s="224"/>
      <c r="AU760" s="224"/>
      <c r="AV760" s="224"/>
      <c r="AW760" s="224"/>
      <c r="AX760" s="224"/>
      <c r="AY760" s="224"/>
      <c r="AZ760" s="224"/>
      <c r="BA760" s="224"/>
      <c r="BB760" s="224"/>
      <c r="BC760" s="224"/>
      <c r="BD760" s="224"/>
      <c r="BE760" s="224"/>
      <c r="BF760" s="224"/>
      <c r="BG760" s="224"/>
      <c r="BH760" s="224"/>
      <c r="BI760" s="224"/>
      <c r="BJ760" s="224"/>
      <c r="BK760" s="224"/>
      <c r="BL760" s="224"/>
      <c r="BM760" s="225"/>
    </row>
    <row r="761" spans="1:65">
      <c r="A761" s="30"/>
      <c r="B761" s="3" t="s">
        <v>279</v>
      </c>
      <c r="C761" s="29"/>
      <c r="D761" s="222">
        <v>21.450000000000003</v>
      </c>
      <c r="E761" s="222">
        <v>20.20343180282056</v>
      </c>
      <c r="F761" s="222">
        <v>17.899999999999999</v>
      </c>
      <c r="G761" s="222">
        <v>20.8</v>
      </c>
      <c r="H761" s="222">
        <v>19.649999999999999</v>
      </c>
      <c r="I761" s="222">
        <v>28.250060677512799</v>
      </c>
      <c r="J761" s="222">
        <v>22.299999999999997</v>
      </c>
      <c r="K761" s="222">
        <v>19.95</v>
      </c>
      <c r="L761" s="222">
        <v>19.100000000000001</v>
      </c>
      <c r="M761" s="222">
        <v>19.95</v>
      </c>
      <c r="N761" s="222">
        <v>21.1</v>
      </c>
      <c r="O761" s="222">
        <v>19.2</v>
      </c>
      <c r="P761" s="222">
        <v>18.7</v>
      </c>
      <c r="Q761" s="222">
        <v>17.6686325063</v>
      </c>
      <c r="R761" s="222">
        <v>20.399999999999999</v>
      </c>
      <c r="S761" s="222">
        <v>20.700000000000003</v>
      </c>
      <c r="T761" s="222">
        <v>21.35</v>
      </c>
      <c r="U761" s="222">
        <v>20.704999999999998</v>
      </c>
      <c r="V761" s="222">
        <v>20.100000000000001</v>
      </c>
      <c r="W761" s="223"/>
      <c r="X761" s="224"/>
      <c r="Y761" s="224"/>
      <c r="Z761" s="224"/>
      <c r="AA761" s="224"/>
      <c r="AB761" s="224"/>
      <c r="AC761" s="224"/>
      <c r="AD761" s="224"/>
      <c r="AE761" s="224"/>
      <c r="AF761" s="224"/>
      <c r="AG761" s="224"/>
      <c r="AH761" s="224"/>
      <c r="AI761" s="224"/>
      <c r="AJ761" s="224"/>
      <c r="AK761" s="224"/>
      <c r="AL761" s="224"/>
      <c r="AM761" s="224"/>
      <c r="AN761" s="224"/>
      <c r="AO761" s="224"/>
      <c r="AP761" s="224"/>
      <c r="AQ761" s="224"/>
      <c r="AR761" s="224"/>
      <c r="AS761" s="224"/>
      <c r="AT761" s="224"/>
      <c r="AU761" s="224"/>
      <c r="AV761" s="224"/>
      <c r="AW761" s="224"/>
      <c r="AX761" s="224"/>
      <c r="AY761" s="224"/>
      <c r="AZ761" s="224"/>
      <c r="BA761" s="224"/>
      <c r="BB761" s="224"/>
      <c r="BC761" s="224"/>
      <c r="BD761" s="224"/>
      <c r="BE761" s="224"/>
      <c r="BF761" s="224"/>
      <c r="BG761" s="224"/>
      <c r="BH761" s="224"/>
      <c r="BI761" s="224"/>
      <c r="BJ761" s="224"/>
      <c r="BK761" s="224"/>
      <c r="BL761" s="224"/>
      <c r="BM761" s="225"/>
    </row>
    <row r="762" spans="1:65">
      <c r="A762" s="30"/>
      <c r="B762" s="3" t="s">
        <v>280</v>
      </c>
      <c r="C762" s="29"/>
      <c r="D762" s="24">
        <v>0.35865024745565166</v>
      </c>
      <c r="E762" s="24">
        <v>0.58388349828038744</v>
      </c>
      <c r="F762" s="24">
        <v>0.41673332800085344</v>
      </c>
      <c r="G762" s="24">
        <v>0.41352146256270633</v>
      </c>
      <c r="H762" s="24">
        <v>0.39832984656772402</v>
      </c>
      <c r="I762" s="24">
        <v>0.42681824476380659</v>
      </c>
      <c r="J762" s="24">
        <v>0.6186005711819762</v>
      </c>
      <c r="K762" s="24">
        <v>0.35449494589721092</v>
      </c>
      <c r="L762" s="24">
        <v>0.89888820216976872</v>
      </c>
      <c r="M762" s="24">
        <v>0.25819888974716076</v>
      </c>
      <c r="N762" s="24">
        <v>0.96003472159431102</v>
      </c>
      <c r="O762" s="24">
        <v>0.61535897382476457</v>
      </c>
      <c r="P762" s="24">
        <v>1.0381072520056243</v>
      </c>
      <c r="Q762" s="24">
        <v>0.33163162225823417</v>
      </c>
      <c r="R762" s="24">
        <v>0.27325202042558921</v>
      </c>
      <c r="S762" s="24">
        <v>0.85945719303910995</v>
      </c>
      <c r="T762" s="24">
        <v>0.39496835316262979</v>
      </c>
      <c r="U762" s="24">
        <v>0.21125024654817945</v>
      </c>
      <c r="V762" s="24">
        <v>0.6008327554319921</v>
      </c>
      <c r="W762" s="15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87</v>
      </c>
      <c r="C763" s="29"/>
      <c r="D763" s="13">
        <v>1.6615716815179597E-2</v>
      </c>
      <c r="E763" s="13">
        <v>2.8806763189350496E-2</v>
      </c>
      <c r="F763" s="13">
        <v>2.3259534586094144E-2</v>
      </c>
      <c r="G763" s="13">
        <v>1.9738494633064742E-2</v>
      </c>
      <c r="H763" s="13">
        <v>2.0288447193602243E-2</v>
      </c>
      <c r="I763" s="13">
        <v>1.5094566735062572E-2</v>
      </c>
      <c r="J763" s="13">
        <v>2.7534150052610215E-2</v>
      </c>
      <c r="K763" s="13">
        <v>1.7651200625587268E-2</v>
      </c>
      <c r="L763" s="13">
        <v>4.6574518247138277E-2</v>
      </c>
      <c r="M763" s="13">
        <v>1.2931496982328587E-2</v>
      </c>
      <c r="N763" s="13">
        <v>4.4687419158773202E-2</v>
      </c>
      <c r="O763" s="13">
        <v>3.216161884101558E-2</v>
      </c>
      <c r="P763" s="13">
        <v>5.4398633292871132E-2</v>
      </c>
      <c r="Q763" s="13">
        <v>1.8718201402479949E-2</v>
      </c>
      <c r="R763" s="13">
        <v>1.3372855812019049E-2</v>
      </c>
      <c r="S763" s="13">
        <v>4.2199207514195258E-2</v>
      </c>
      <c r="T763" s="13">
        <v>1.8456465101057466E-2</v>
      </c>
      <c r="U763" s="13">
        <v>1.0236645770385048E-2</v>
      </c>
      <c r="V763" s="13">
        <v>2.9597672681378921E-2</v>
      </c>
      <c r="W763" s="15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281</v>
      </c>
      <c r="C764" s="29"/>
      <c r="D764" s="13">
        <v>7.3798367160795131E-2</v>
      </c>
      <c r="E764" s="13">
        <v>8.3293884492281478E-3</v>
      </c>
      <c r="F764" s="13">
        <v>-0.10869180395501921</v>
      </c>
      <c r="G764" s="13">
        <v>4.2208746445154155E-2</v>
      </c>
      <c r="H764" s="13">
        <v>-2.3292041915360717E-2</v>
      </c>
      <c r="I764" s="13">
        <v>0.40667254108802964</v>
      </c>
      <c r="J764" s="13">
        <v>0.11765902164524089</v>
      </c>
      <c r="K764" s="13">
        <v>-9.0569652632399578E-4</v>
      </c>
      <c r="L764" s="13">
        <v>-3.987451998131375E-2</v>
      </c>
      <c r="M764" s="13">
        <v>-6.7095638494076848E-3</v>
      </c>
      <c r="N764" s="13">
        <v>6.8740711350679273E-2</v>
      </c>
      <c r="O764" s="13">
        <v>-4.8165759014290543E-2</v>
      </c>
      <c r="P764" s="13">
        <v>-5.0653130724183204E-2</v>
      </c>
      <c r="Q764" s="13">
        <v>-0.11862139147433848</v>
      </c>
      <c r="R764" s="13">
        <v>1.6505905442926849E-2</v>
      </c>
      <c r="S764" s="13">
        <v>1.3189409829736043E-2</v>
      </c>
      <c r="T764" s="13">
        <v>6.4595091834191098E-2</v>
      </c>
      <c r="U764" s="13">
        <v>2.662121706315812E-2</v>
      </c>
      <c r="V764" s="13">
        <v>9.8729142165456807E-3</v>
      </c>
      <c r="W764" s="15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282</v>
      </c>
      <c r="C765" s="47"/>
      <c r="D765" s="45">
        <v>0.87</v>
      </c>
      <c r="E765" s="45">
        <v>0.02</v>
      </c>
      <c r="F765" s="45">
        <v>1.61</v>
      </c>
      <c r="G765" s="45">
        <v>0.44</v>
      </c>
      <c r="H765" s="45">
        <v>0.45</v>
      </c>
      <c r="I765" s="45">
        <v>5.38</v>
      </c>
      <c r="J765" s="45">
        <v>1.46</v>
      </c>
      <c r="K765" s="45">
        <v>0.15</v>
      </c>
      <c r="L765" s="45">
        <v>0.67</v>
      </c>
      <c r="M765" s="45">
        <v>0.22</v>
      </c>
      <c r="N765" s="45">
        <v>0.8</v>
      </c>
      <c r="O765" s="45">
        <v>0.79</v>
      </c>
      <c r="P765" s="45">
        <v>0.82</v>
      </c>
      <c r="Q765" s="45">
        <v>1.74</v>
      </c>
      <c r="R765" s="45">
        <v>0.09</v>
      </c>
      <c r="S765" s="45">
        <v>0.04</v>
      </c>
      <c r="T765" s="45">
        <v>0.74</v>
      </c>
      <c r="U765" s="45">
        <v>0.23</v>
      </c>
      <c r="V765" s="45">
        <v>0</v>
      </c>
      <c r="W765" s="15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BM766" s="55"/>
    </row>
    <row r="767" spans="1:65" ht="15">
      <c r="B767" s="8" t="s">
        <v>549</v>
      </c>
      <c r="BM767" s="28" t="s">
        <v>67</v>
      </c>
    </row>
    <row r="768" spans="1:65" ht="15">
      <c r="A768" s="25" t="s">
        <v>59</v>
      </c>
      <c r="B768" s="18" t="s">
        <v>116</v>
      </c>
      <c r="C768" s="15" t="s">
        <v>117</v>
      </c>
      <c r="D768" s="16" t="s">
        <v>243</v>
      </c>
      <c r="E768" s="17" t="s">
        <v>243</v>
      </c>
      <c r="F768" s="17" t="s">
        <v>243</v>
      </c>
      <c r="G768" s="17" t="s">
        <v>243</v>
      </c>
      <c r="H768" s="17" t="s">
        <v>243</v>
      </c>
      <c r="I768" s="17" t="s">
        <v>243</v>
      </c>
      <c r="J768" s="17" t="s">
        <v>243</v>
      </c>
      <c r="K768" s="17" t="s">
        <v>243</v>
      </c>
      <c r="L768" s="17" t="s">
        <v>243</v>
      </c>
      <c r="M768" s="17" t="s">
        <v>243</v>
      </c>
      <c r="N768" s="17" t="s">
        <v>243</v>
      </c>
      <c r="O768" s="17" t="s">
        <v>243</v>
      </c>
      <c r="P768" s="17" t="s">
        <v>243</v>
      </c>
      <c r="Q768" s="17" t="s">
        <v>243</v>
      </c>
      <c r="R768" s="17" t="s">
        <v>243</v>
      </c>
      <c r="S768" s="17" t="s">
        <v>243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244</v>
      </c>
      <c r="C769" s="9" t="s">
        <v>244</v>
      </c>
      <c r="D769" s="151" t="s">
        <v>247</v>
      </c>
      <c r="E769" s="152" t="s">
        <v>248</v>
      </c>
      <c r="F769" s="152" t="s">
        <v>251</v>
      </c>
      <c r="G769" s="152" t="s">
        <v>253</v>
      </c>
      <c r="H769" s="152" t="s">
        <v>256</v>
      </c>
      <c r="I769" s="152" t="s">
        <v>257</v>
      </c>
      <c r="J769" s="152" t="s">
        <v>259</v>
      </c>
      <c r="K769" s="152" t="s">
        <v>260</v>
      </c>
      <c r="L769" s="152" t="s">
        <v>261</v>
      </c>
      <c r="M769" s="152" t="s">
        <v>262</v>
      </c>
      <c r="N769" s="152" t="s">
        <v>263</v>
      </c>
      <c r="O769" s="152" t="s">
        <v>264</v>
      </c>
      <c r="P769" s="152" t="s">
        <v>266</v>
      </c>
      <c r="Q769" s="152" t="s">
        <v>269</v>
      </c>
      <c r="R769" s="152" t="s">
        <v>270</v>
      </c>
      <c r="S769" s="152" t="s">
        <v>272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285</v>
      </c>
      <c r="E770" s="11" t="s">
        <v>285</v>
      </c>
      <c r="F770" s="11" t="s">
        <v>287</v>
      </c>
      <c r="G770" s="11" t="s">
        <v>287</v>
      </c>
      <c r="H770" s="11" t="s">
        <v>287</v>
      </c>
      <c r="I770" s="11" t="s">
        <v>287</v>
      </c>
      <c r="J770" s="11" t="s">
        <v>285</v>
      </c>
      <c r="K770" s="11" t="s">
        <v>285</v>
      </c>
      <c r="L770" s="11" t="s">
        <v>285</v>
      </c>
      <c r="M770" s="11" t="s">
        <v>285</v>
      </c>
      <c r="N770" s="11" t="s">
        <v>285</v>
      </c>
      <c r="O770" s="11" t="s">
        <v>287</v>
      </c>
      <c r="P770" s="11" t="s">
        <v>285</v>
      </c>
      <c r="Q770" s="11" t="s">
        <v>287</v>
      </c>
      <c r="R770" s="11" t="s">
        <v>287</v>
      </c>
      <c r="S770" s="11" t="s">
        <v>285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9"/>
      <c r="C771" s="9"/>
      <c r="D771" s="26" t="s">
        <v>123</v>
      </c>
      <c r="E771" s="26" t="s">
        <v>318</v>
      </c>
      <c r="F771" s="26" t="s">
        <v>317</v>
      </c>
      <c r="G771" s="26" t="s">
        <v>319</v>
      </c>
      <c r="H771" s="26" t="s">
        <v>320</v>
      </c>
      <c r="I771" s="26" t="s">
        <v>320</v>
      </c>
      <c r="J771" s="26" t="s">
        <v>317</v>
      </c>
      <c r="K771" s="26" t="s">
        <v>317</v>
      </c>
      <c r="L771" s="26" t="s">
        <v>317</v>
      </c>
      <c r="M771" s="26" t="s">
        <v>317</v>
      </c>
      <c r="N771" s="26" t="s">
        <v>317</v>
      </c>
      <c r="O771" s="26" t="s">
        <v>319</v>
      </c>
      <c r="P771" s="26" t="s">
        <v>318</v>
      </c>
      <c r="Q771" s="26" t="s">
        <v>320</v>
      </c>
      <c r="R771" s="26" t="s">
        <v>317</v>
      </c>
      <c r="S771" s="26" t="s">
        <v>123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">
        <v>0.12</v>
      </c>
      <c r="E772" s="154">
        <v>0.12222860422434734</v>
      </c>
      <c r="F772" s="22">
        <v>0.114</v>
      </c>
      <c r="G772" s="22">
        <v>0.11</v>
      </c>
      <c r="H772" s="22">
        <v>0.12</v>
      </c>
      <c r="I772" s="22">
        <v>0.113</v>
      </c>
      <c r="J772" s="22">
        <v>0.111</v>
      </c>
      <c r="K772" s="22">
        <v>0.114</v>
      </c>
      <c r="L772" s="22">
        <v>0.12</v>
      </c>
      <c r="M772" s="22">
        <v>0.112</v>
      </c>
      <c r="N772" s="22">
        <v>0.124</v>
      </c>
      <c r="O772" s="22">
        <v>0.10811187360000001</v>
      </c>
      <c r="P772" s="147">
        <v>9.2999999999999999E-2</v>
      </c>
      <c r="Q772" s="22">
        <v>0.11700000000000001</v>
      </c>
      <c r="R772" s="154">
        <v>0.151</v>
      </c>
      <c r="S772" s="22">
        <v>0.12200000000000001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>
        <v>1</v>
      </c>
      <c r="C773" s="9">
        <v>2</v>
      </c>
      <c r="D773" s="11">
        <v>0.11899999999999999</v>
      </c>
      <c r="E773" s="11">
        <v>0.11359397510691338</v>
      </c>
      <c r="F773" s="11">
        <v>0.109</v>
      </c>
      <c r="G773" s="11">
        <v>0.12</v>
      </c>
      <c r="H773" s="11">
        <v>0.11</v>
      </c>
      <c r="I773" s="11">
        <v>0.11499999999999999</v>
      </c>
      <c r="J773" s="11">
        <v>0.11899999999999999</v>
      </c>
      <c r="K773" s="11">
        <v>0.109</v>
      </c>
      <c r="L773" s="11">
        <v>0.12</v>
      </c>
      <c r="M773" s="11">
        <v>0.11</v>
      </c>
      <c r="N773" s="11">
        <v>0.11799999999999999</v>
      </c>
      <c r="O773" s="11">
        <v>0.1054882316</v>
      </c>
      <c r="P773" s="148">
        <v>9.4E-2</v>
      </c>
      <c r="Q773" s="11">
        <v>0.112</v>
      </c>
      <c r="R773" s="148">
        <v>0.155</v>
      </c>
      <c r="S773" s="11">
        <v>0.114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13</v>
      </c>
    </row>
    <row r="774" spans="1:65">
      <c r="A774" s="30"/>
      <c r="B774" s="19">
        <v>1</v>
      </c>
      <c r="C774" s="9">
        <v>3</v>
      </c>
      <c r="D774" s="11">
        <v>0.112</v>
      </c>
      <c r="E774" s="11">
        <v>0.11489044780354052</v>
      </c>
      <c r="F774" s="11">
        <v>0.112</v>
      </c>
      <c r="G774" s="11">
        <v>0.12</v>
      </c>
      <c r="H774" s="11">
        <v>0.11</v>
      </c>
      <c r="I774" s="11">
        <v>0.10400000000000001</v>
      </c>
      <c r="J774" s="11">
        <v>0.114</v>
      </c>
      <c r="K774" s="11">
        <v>0.11899999999999999</v>
      </c>
      <c r="L774" s="11">
        <v>0.11899999999999999</v>
      </c>
      <c r="M774" s="11">
        <v>0.112</v>
      </c>
      <c r="N774" s="11">
        <v>0.112</v>
      </c>
      <c r="O774" s="149">
        <v>9.8108451600000007E-2</v>
      </c>
      <c r="P774" s="148">
        <v>9.1999999999999998E-2</v>
      </c>
      <c r="Q774" s="11">
        <v>0.11600000000000001</v>
      </c>
      <c r="R774" s="148">
        <v>0.157</v>
      </c>
      <c r="S774" s="11">
        <v>0.11799999999999999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16</v>
      </c>
    </row>
    <row r="775" spans="1:65">
      <c r="A775" s="30"/>
      <c r="B775" s="19">
        <v>1</v>
      </c>
      <c r="C775" s="9">
        <v>4</v>
      </c>
      <c r="D775" s="11">
        <v>0.12200000000000001</v>
      </c>
      <c r="E775" s="11">
        <v>0.11426803215114462</v>
      </c>
      <c r="F775" s="11">
        <v>0.112</v>
      </c>
      <c r="G775" s="11">
        <v>0.11</v>
      </c>
      <c r="H775" s="11">
        <v>0.11</v>
      </c>
      <c r="I775" s="11">
        <v>0.108</v>
      </c>
      <c r="J775" s="11">
        <v>0.11700000000000001</v>
      </c>
      <c r="K775" s="11">
        <v>0.112</v>
      </c>
      <c r="L775" s="149">
        <v>0.13300000000000001</v>
      </c>
      <c r="M775" s="11">
        <v>0.109</v>
      </c>
      <c r="N775" s="11">
        <v>0.115</v>
      </c>
      <c r="O775" s="11">
        <v>0.1114712616</v>
      </c>
      <c r="P775" s="148">
        <v>9.0999999999999998E-2</v>
      </c>
      <c r="Q775" s="11">
        <v>0.114</v>
      </c>
      <c r="R775" s="148">
        <v>0.158</v>
      </c>
      <c r="S775" s="11">
        <v>0.115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0.11402192436240324</v>
      </c>
    </row>
    <row r="776" spans="1:65">
      <c r="A776" s="30"/>
      <c r="B776" s="19">
        <v>1</v>
      </c>
      <c r="C776" s="9">
        <v>5</v>
      </c>
      <c r="D776" s="11">
        <v>0.11700000000000001</v>
      </c>
      <c r="E776" s="11">
        <v>0.11479016407022391</v>
      </c>
      <c r="F776" s="11">
        <v>0.114</v>
      </c>
      <c r="G776" s="11">
        <v>0.12</v>
      </c>
      <c r="H776" s="11">
        <v>0.11</v>
      </c>
      <c r="I776" s="11">
        <v>0.11499999999999999</v>
      </c>
      <c r="J776" s="11">
        <v>0.11700000000000001</v>
      </c>
      <c r="K776" s="11">
        <v>0.11</v>
      </c>
      <c r="L776" s="11">
        <v>0.11799999999999999</v>
      </c>
      <c r="M776" s="11">
        <v>0.112</v>
      </c>
      <c r="N776" s="11">
        <v>0.112</v>
      </c>
      <c r="O776" s="11">
        <v>0.1008368686</v>
      </c>
      <c r="P776" s="148">
        <v>8.8999999999999996E-2</v>
      </c>
      <c r="Q776" s="11">
        <v>0.113</v>
      </c>
      <c r="R776" s="148">
        <v>0.157</v>
      </c>
      <c r="S776" s="11">
        <v>0.12099999999999998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102</v>
      </c>
    </row>
    <row r="777" spans="1:65">
      <c r="A777" s="30"/>
      <c r="B777" s="19">
        <v>1</v>
      </c>
      <c r="C777" s="9">
        <v>6</v>
      </c>
      <c r="D777" s="11">
        <v>0.12099999999999998</v>
      </c>
      <c r="E777" s="11">
        <v>0.11747130556973812</v>
      </c>
      <c r="F777" s="11">
        <v>0.113</v>
      </c>
      <c r="G777" s="11">
        <v>0.11</v>
      </c>
      <c r="H777" s="11">
        <v>0.11</v>
      </c>
      <c r="I777" s="11">
        <v>0.111</v>
      </c>
      <c r="J777" s="11">
        <v>0.115</v>
      </c>
      <c r="K777" s="11">
        <v>0.111</v>
      </c>
      <c r="L777" s="11">
        <v>0.11700000000000001</v>
      </c>
      <c r="M777" s="11">
        <v>0.107</v>
      </c>
      <c r="N777" s="11">
        <v>0.12</v>
      </c>
      <c r="O777" s="11">
        <v>0.1049458786</v>
      </c>
      <c r="P777" s="148">
        <v>9.2999999999999999E-2</v>
      </c>
      <c r="Q777" s="11">
        <v>0.111</v>
      </c>
      <c r="R777" s="148">
        <v>0.159</v>
      </c>
      <c r="S777" s="11">
        <v>0.123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20" t="s">
        <v>278</v>
      </c>
      <c r="C778" s="12"/>
      <c r="D778" s="23">
        <v>0.11849999999999999</v>
      </c>
      <c r="E778" s="23">
        <v>0.11620708815431798</v>
      </c>
      <c r="F778" s="23">
        <v>0.11233333333333334</v>
      </c>
      <c r="G778" s="23">
        <v>0.11499999999999999</v>
      </c>
      <c r="H778" s="23">
        <v>0.11166666666666665</v>
      </c>
      <c r="I778" s="23">
        <v>0.11099999999999999</v>
      </c>
      <c r="J778" s="23">
        <v>0.11549999999999999</v>
      </c>
      <c r="K778" s="23">
        <v>0.11249999999999999</v>
      </c>
      <c r="L778" s="23">
        <v>0.12116666666666666</v>
      </c>
      <c r="M778" s="23">
        <v>0.11033333333333334</v>
      </c>
      <c r="N778" s="23">
        <v>0.11683333333333333</v>
      </c>
      <c r="O778" s="23">
        <v>0.10482709426666666</v>
      </c>
      <c r="P778" s="23">
        <v>9.1999999999999985E-2</v>
      </c>
      <c r="Q778" s="23">
        <v>0.11383333333333334</v>
      </c>
      <c r="R778" s="23">
        <v>0.15616666666666668</v>
      </c>
      <c r="S778" s="23">
        <v>0.11883333333333333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279</v>
      </c>
      <c r="C779" s="29"/>
      <c r="D779" s="11">
        <v>0.1195</v>
      </c>
      <c r="E779" s="11">
        <v>0.11484030593688221</v>
      </c>
      <c r="F779" s="11">
        <v>0.1125</v>
      </c>
      <c r="G779" s="11">
        <v>0.11499999999999999</v>
      </c>
      <c r="H779" s="11">
        <v>0.11</v>
      </c>
      <c r="I779" s="11">
        <v>0.112</v>
      </c>
      <c r="J779" s="11">
        <v>0.11600000000000001</v>
      </c>
      <c r="K779" s="11">
        <v>0.1115</v>
      </c>
      <c r="L779" s="11">
        <v>0.1195</v>
      </c>
      <c r="M779" s="11">
        <v>0.111</v>
      </c>
      <c r="N779" s="11">
        <v>0.11649999999999999</v>
      </c>
      <c r="O779" s="11">
        <v>0.1052170551</v>
      </c>
      <c r="P779" s="11">
        <v>9.2499999999999999E-2</v>
      </c>
      <c r="Q779" s="11">
        <v>0.1135</v>
      </c>
      <c r="R779" s="11">
        <v>0.157</v>
      </c>
      <c r="S779" s="11">
        <v>0.1195</v>
      </c>
      <c r="T779" s="15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280</v>
      </c>
      <c r="C780" s="29"/>
      <c r="D780" s="24">
        <v>3.6193922141707691E-3</v>
      </c>
      <c r="E780" s="24">
        <v>3.2306784151448246E-3</v>
      </c>
      <c r="F780" s="24">
        <v>1.861898672502527E-3</v>
      </c>
      <c r="G780" s="24">
        <v>5.4772255750516587E-3</v>
      </c>
      <c r="H780" s="24">
        <v>4.082482904638628E-3</v>
      </c>
      <c r="I780" s="24">
        <v>4.3358966777357543E-3</v>
      </c>
      <c r="J780" s="24">
        <v>2.8106938645110382E-3</v>
      </c>
      <c r="K780" s="24">
        <v>3.61939221417077E-3</v>
      </c>
      <c r="L780" s="24">
        <v>5.9132619311735805E-3</v>
      </c>
      <c r="M780" s="24">
        <v>2.065591117977291E-3</v>
      </c>
      <c r="N780" s="24">
        <v>4.7504385762439493E-3</v>
      </c>
      <c r="O780" s="24">
        <v>4.8259301127695411E-3</v>
      </c>
      <c r="P780" s="24">
        <v>1.7888543819998333E-3</v>
      </c>
      <c r="Q780" s="24">
        <v>2.3166067138525423E-3</v>
      </c>
      <c r="R780" s="24">
        <v>2.8577380332470434E-3</v>
      </c>
      <c r="S780" s="24">
        <v>3.7638632635454031E-3</v>
      </c>
      <c r="T780" s="209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6"/>
    </row>
    <row r="781" spans="1:65">
      <c r="A781" s="30"/>
      <c r="B781" s="3" t="s">
        <v>87</v>
      </c>
      <c r="C781" s="29"/>
      <c r="D781" s="13">
        <v>3.0543394212411555E-2</v>
      </c>
      <c r="E781" s="13">
        <v>2.7801044380826614E-2</v>
      </c>
      <c r="F781" s="13">
        <v>1.6574765630586293E-2</v>
      </c>
      <c r="G781" s="13">
        <v>4.7628048478710078E-2</v>
      </c>
      <c r="H781" s="13">
        <v>3.6559548399748912E-2</v>
      </c>
      <c r="I781" s="13">
        <v>3.9062132231853647E-2</v>
      </c>
      <c r="J781" s="13">
        <v>2.4335011813948385E-2</v>
      </c>
      <c r="K781" s="13">
        <v>3.2172375237073517E-2</v>
      </c>
      <c r="L781" s="13">
        <v>4.8802711949162976E-2</v>
      </c>
      <c r="M781" s="13">
        <v>1.8721369649341006E-2</v>
      </c>
      <c r="N781" s="13">
        <v>4.0659959283115117E-2</v>
      </c>
      <c r="O781" s="13">
        <v>4.6037049357611638E-2</v>
      </c>
      <c r="P781" s="13">
        <v>1.9444069369563409E-2</v>
      </c>
      <c r="Q781" s="13">
        <v>2.0350864250534777E-2</v>
      </c>
      <c r="R781" s="13">
        <v>1.8299283030397288E-2</v>
      </c>
      <c r="S781" s="13">
        <v>3.1673463648348416E-2</v>
      </c>
      <c r="T781" s="15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281</v>
      </c>
      <c r="C782" s="29"/>
      <c r="D782" s="13">
        <v>3.9273812143038267E-2</v>
      </c>
      <c r="E782" s="13">
        <v>1.9164417756794672E-2</v>
      </c>
      <c r="F782" s="13">
        <v>-1.4809353889721599E-2</v>
      </c>
      <c r="G782" s="13">
        <v>8.5779611514718024E-3</v>
      </c>
      <c r="H782" s="13">
        <v>-2.0656182650020227E-2</v>
      </c>
      <c r="I782" s="13">
        <v>-2.6503011410318633E-2</v>
      </c>
      <c r="J782" s="13">
        <v>1.2963082721695551E-2</v>
      </c>
      <c r="K782" s="13">
        <v>-1.3347646699647164E-2</v>
      </c>
      <c r="L782" s="13">
        <v>6.2661127184231891E-2</v>
      </c>
      <c r="M782" s="13">
        <v>-3.2349840170616817E-2</v>
      </c>
      <c r="N782" s="13">
        <v>2.4656740242292363E-2</v>
      </c>
      <c r="O782" s="13">
        <v>-8.0640895574714766E-2</v>
      </c>
      <c r="P782" s="13">
        <v>-0.19313763107882265</v>
      </c>
      <c r="Q782" s="13">
        <v>-1.6539891790502415E-3</v>
      </c>
      <c r="R782" s="13">
        <v>0.36961963709989742</v>
      </c>
      <c r="S782" s="13">
        <v>4.2197226523187581E-2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282</v>
      </c>
      <c r="C783" s="47"/>
      <c r="D783" s="45">
        <v>0.89</v>
      </c>
      <c r="E783" s="45">
        <v>0.39</v>
      </c>
      <c r="F783" s="45">
        <v>0.46</v>
      </c>
      <c r="G783" s="45">
        <v>0.13</v>
      </c>
      <c r="H783" s="45">
        <v>0.6</v>
      </c>
      <c r="I783" s="45">
        <v>0.75</v>
      </c>
      <c r="J783" s="45">
        <v>0.24</v>
      </c>
      <c r="K783" s="45">
        <v>0.42</v>
      </c>
      <c r="L783" s="45">
        <v>1.48</v>
      </c>
      <c r="M783" s="45">
        <v>0.89</v>
      </c>
      <c r="N783" s="45">
        <v>0.53</v>
      </c>
      <c r="O783" s="45">
        <v>2.1</v>
      </c>
      <c r="P783" s="45">
        <v>4.9000000000000004</v>
      </c>
      <c r="Q783" s="45">
        <v>0.13</v>
      </c>
      <c r="R783" s="45">
        <v>9.1300000000000008</v>
      </c>
      <c r="S783" s="45">
        <v>0.97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BM784" s="55"/>
    </row>
    <row r="785" spans="1:65" ht="15">
      <c r="B785" s="8" t="s">
        <v>613</v>
      </c>
      <c r="BM785" s="28" t="s">
        <v>67</v>
      </c>
    </row>
    <row r="786" spans="1:65" ht="15">
      <c r="A786" s="25" t="s">
        <v>60</v>
      </c>
      <c r="B786" s="18" t="s">
        <v>116</v>
      </c>
      <c r="C786" s="15" t="s">
        <v>117</v>
      </c>
      <c r="D786" s="16" t="s">
        <v>243</v>
      </c>
      <c r="E786" s="17" t="s">
        <v>243</v>
      </c>
      <c r="F786" s="17" t="s">
        <v>243</v>
      </c>
      <c r="G786" s="17" t="s">
        <v>243</v>
      </c>
      <c r="H786" s="17" t="s">
        <v>243</v>
      </c>
      <c r="I786" s="17" t="s">
        <v>243</v>
      </c>
      <c r="J786" s="17" t="s">
        <v>243</v>
      </c>
      <c r="K786" s="17" t="s">
        <v>243</v>
      </c>
      <c r="L786" s="17" t="s">
        <v>243</v>
      </c>
      <c r="M786" s="17" t="s">
        <v>243</v>
      </c>
      <c r="N786" s="17" t="s">
        <v>243</v>
      </c>
      <c r="O786" s="17" t="s">
        <v>243</v>
      </c>
      <c r="P786" s="17" t="s">
        <v>243</v>
      </c>
      <c r="Q786" s="17" t="s">
        <v>243</v>
      </c>
      <c r="R786" s="17" t="s">
        <v>243</v>
      </c>
      <c r="S786" s="17" t="s">
        <v>243</v>
      </c>
      <c r="T786" s="17" t="s">
        <v>243</v>
      </c>
      <c r="U786" s="17" t="s">
        <v>243</v>
      </c>
      <c r="V786" s="17" t="s">
        <v>243</v>
      </c>
      <c r="W786" s="17" t="s">
        <v>243</v>
      </c>
      <c r="X786" s="17" t="s">
        <v>243</v>
      </c>
      <c r="Y786" s="17" t="s">
        <v>243</v>
      </c>
      <c r="Z786" s="17" t="s">
        <v>243</v>
      </c>
      <c r="AA786" s="17" t="s">
        <v>243</v>
      </c>
      <c r="AB786" s="15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244</v>
      </c>
      <c r="C787" s="9" t="s">
        <v>244</v>
      </c>
      <c r="D787" s="151" t="s">
        <v>246</v>
      </c>
      <c r="E787" s="152" t="s">
        <v>247</v>
      </c>
      <c r="F787" s="152" t="s">
        <v>248</v>
      </c>
      <c r="G787" s="152" t="s">
        <v>249</v>
      </c>
      <c r="H787" s="152" t="s">
        <v>250</v>
      </c>
      <c r="I787" s="152" t="s">
        <v>251</v>
      </c>
      <c r="J787" s="152" t="s">
        <v>252</v>
      </c>
      <c r="K787" s="152" t="s">
        <v>253</v>
      </c>
      <c r="L787" s="152" t="s">
        <v>256</v>
      </c>
      <c r="M787" s="152" t="s">
        <v>257</v>
      </c>
      <c r="N787" s="152" t="s">
        <v>259</v>
      </c>
      <c r="O787" s="152" t="s">
        <v>260</v>
      </c>
      <c r="P787" s="152" t="s">
        <v>261</v>
      </c>
      <c r="Q787" s="152" t="s">
        <v>262</v>
      </c>
      <c r="R787" s="152" t="s">
        <v>263</v>
      </c>
      <c r="S787" s="152" t="s">
        <v>264</v>
      </c>
      <c r="T787" s="152" t="s">
        <v>265</v>
      </c>
      <c r="U787" s="152" t="s">
        <v>266</v>
      </c>
      <c r="V787" s="152" t="s">
        <v>267</v>
      </c>
      <c r="W787" s="152" t="s">
        <v>268</v>
      </c>
      <c r="X787" s="152" t="s">
        <v>269</v>
      </c>
      <c r="Y787" s="152" t="s">
        <v>270</v>
      </c>
      <c r="Z787" s="152" t="s">
        <v>271</v>
      </c>
      <c r="AA787" s="152" t="s">
        <v>272</v>
      </c>
      <c r="AB787" s="15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285</v>
      </c>
      <c r="E788" s="11" t="s">
        <v>316</v>
      </c>
      <c r="F788" s="11" t="s">
        <v>285</v>
      </c>
      <c r="G788" s="11" t="s">
        <v>316</v>
      </c>
      <c r="H788" s="11" t="s">
        <v>316</v>
      </c>
      <c r="I788" s="11" t="s">
        <v>287</v>
      </c>
      <c r="J788" s="11" t="s">
        <v>316</v>
      </c>
      <c r="K788" s="11" t="s">
        <v>287</v>
      </c>
      <c r="L788" s="11" t="s">
        <v>287</v>
      </c>
      <c r="M788" s="11" t="s">
        <v>287</v>
      </c>
      <c r="N788" s="11" t="s">
        <v>285</v>
      </c>
      <c r="O788" s="11" t="s">
        <v>285</v>
      </c>
      <c r="P788" s="11" t="s">
        <v>316</v>
      </c>
      <c r="Q788" s="11" t="s">
        <v>285</v>
      </c>
      <c r="R788" s="11" t="s">
        <v>285</v>
      </c>
      <c r="S788" s="11" t="s">
        <v>287</v>
      </c>
      <c r="T788" s="11" t="s">
        <v>287</v>
      </c>
      <c r="U788" s="11" t="s">
        <v>287</v>
      </c>
      <c r="V788" s="11" t="s">
        <v>316</v>
      </c>
      <c r="W788" s="11" t="s">
        <v>285</v>
      </c>
      <c r="X788" s="11" t="s">
        <v>287</v>
      </c>
      <c r="Y788" s="11" t="s">
        <v>287</v>
      </c>
      <c r="Z788" s="11" t="s">
        <v>316</v>
      </c>
      <c r="AA788" s="11" t="s">
        <v>316</v>
      </c>
      <c r="AB788" s="15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317</v>
      </c>
      <c r="E789" s="26" t="s">
        <v>123</v>
      </c>
      <c r="F789" s="26" t="s">
        <v>318</v>
      </c>
      <c r="G789" s="26" t="s">
        <v>317</v>
      </c>
      <c r="H789" s="26" t="s">
        <v>319</v>
      </c>
      <c r="I789" s="26" t="s">
        <v>317</v>
      </c>
      <c r="J789" s="26" t="s">
        <v>320</v>
      </c>
      <c r="K789" s="26" t="s">
        <v>319</v>
      </c>
      <c r="L789" s="26" t="s">
        <v>320</v>
      </c>
      <c r="M789" s="26" t="s">
        <v>320</v>
      </c>
      <c r="N789" s="26" t="s">
        <v>317</v>
      </c>
      <c r="O789" s="26" t="s">
        <v>317</v>
      </c>
      <c r="P789" s="26" t="s">
        <v>319</v>
      </c>
      <c r="Q789" s="26" t="s">
        <v>317</v>
      </c>
      <c r="R789" s="26" t="s">
        <v>317</v>
      </c>
      <c r="S789" s="26" t="s">
        <v>319</v>
      </c>
      <c r="T789" s="26" t="s">
        <v>288</v>
      </c>
      <c r="U789" s="26" t="s">
        <v>318</v>
      </c>
      <c r="V789" s="26" t="s">
        <v>320</v>
      </c>
      <c r="W789" s="26" t="s">
        <v>288</v>
      </c>
      <c r="X789" s="26" t="s">
        <v>320</v>
      </c>
      <c r="Y789" s="26" t="s">
        <v>317</v>
      </c>
      <c r="Z789" s="26" t="s">
        <v>320</v>
      </c>
      <c r="AA789" s="26" t="s">
        <v>321</v>
      </c>
      <c r="AB789" s="15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2.7</v>
      </c>
      <c r="E790" s="22">
        <v>2.9503000000000004</v>
      </c>
      <c r="F790" s="22">
        <v>2.8951564713994755</v>
      </c>
      <c r="G790" s="22">
        <v>2.64</v>
      </c>
      <c r="H790" s="22">
        <v>2.9</v>
      </c>
      <c r="I790" s="22">
        <v>2.7410000000000001</v>
      </c>
      <c r="J790" s="22">
        <v>2.88</v>
      </c>
      <c r="K790" s="22">
        <v>2.9000000000000004</v>
      </c>
      <c r="L790" s="22">
        <v>2.98</v>
      </c>
      <c r="M790" s="22">
        <v>2.82</v>
      </c>
      <c r="N790" s="22">
        <v>2.67</v>
      </c>
      <c r="O790" s="22">
        <v>2.85</v>
      </c>
      <c r="P790" s="22">
        <v>2.87</v>
      </c>
      <c r="Q790" s="22">
        <v>2.81</v>
      </c>
      <c r="R790" s="22">
        <v>2.71</v>
      </c>
      <c r="S790" s="22">
        <v>2.9519367143460897</v>
      </c>
      <c r="T790" s="22">
        <v>2.8873272399999999</v>
      </c>
      <c r="U790" s="22">
        <v>2.54</v>
      </c>
      <c r="V790" s="22">
        <v>2.95</v>
      </c>
      <c r="W790" s="22">
        <v>2.66</v>
      </c>
      <c r="X790" s="22">
        <v>2.95</v>
      </c>
      <c r="Y790" s="22">
        <v>2.94</v>
      </c>
      <c r="Z790" s="22">
        <v>2.76</v>
      </c>
      <c r="AA790" s="22">
        <v>2.81</v>
      </c>
      <c r="AB790" s="15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2.68</v>
      </c>
      <c r="E791" s="11">
        <v>2.8805999999999998</v>
      </c>
      <c r="F791" s="11">
        <v>2.8930732495596612</v>
      </c>
      <c r="G791" s="11">
        <v>2.64</v>
      </c>
      <c r="H791" s="11">
        <v>2.88</v>
      </c>
      <c r="I791" s="11">
        <v>2.746</v>
      </c>
      <c r="J791" s="11">
        <v>2.91</v>
      </c>
      <c r="K791" s="11">
        <v>2.87</v>
      </c>
      <c r="L791" s="11">
        <v>2.93</v>
      </c>
      <c r="M791" s="11">
        <v>2.76</v>
      </c>
      <c r="N791" s="11">
        <v>2.86</v>
      </c>
      <c r="O791" s="11">
        <v>2.85</v>
      </c>
      <c r="P791" s="11">
        <v>2.83</v>
      </c>
      <c r="Q791" s="11">
        <v>2.73</v>
      </c>
      <c r="R791" s="11">
        <v>2.72</v>
      </c>
      <c r="S791" s="11">
        <v>2.9120067694004903</v>
      </c>
      <c r="T791" s="11">
        <v>2.8001189200000001</v>
      </c>
      <c r="U791" s="11">
        <v>2.56</v>
      </c>
      <c r="V791" s="11">
        <v>2.98</v>
      </c>
      <c r="W791" s="11">
        <v>2.67</v>
      </c>
      <c r="X791" s="11">
        <v>2.93</v>
      </c>
      <c r="Y791" s="11">
        <v>2.83</v>
      </c>
      <c r="Z791" s="11">
        <v>2.75</v>
      </c>
      <c r="AA791" s="11">
        <v>2.82</v>
      </c>
      <c r="AB791" s="15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26</v>
      </c>
    </row>
    <row r="792" spans="1:65">
      <c r="A792" s="30"/>
      <c r="B792" s="19">
        <v>1</v>
      </c>
      <c r="C792" s="9">
        <v>3</v>
      </c>
      <c r="D792" s="11">
        <v>2.73</v>
      </c>
      <c r="E792" s="11">
        <v>2.9266000000000001</v>
      </c>
      <c r="F792" s="11">
        <v>2.8631081481814995</v>
      </c>
      <c r="G792" s="11">
        <v>2.63</v>
      </c>
      <c r="H792" s="11">
        <v>2.9</v>
      </c>
      <c r="I792" s="11">
        <v>2.6960000000000002</v>
      </c>
      <c r="J792" s="11">
        <v>2.92</v>
      </c>
      <c r="K792" s="11">
        <v>2.87</v>
      </c>
      <c r="L792" s="11">
        <v>2.96</v>
      </c>
      <c r="M792" s="11">
        <v>2.8</v>
      </c>
      <c r="N792" s="11">
        <v>2.89</v>
      </c>
      <c r="O792" s="11">
        <v>2.81</v>
      </c>
      <c r="P792" s="11">
        <v>2.83</v>
      </c>
      <c r="Q792" s="11">
        <v>2.75</v>
      </c>
      <c r="R792" s="11">
        <v>2.68</v>
      </c>
      <c r="S792" s="11">
        <v>2.897855653981265</v>
      </c>
      <c r="T792" s="11">
        <v>2.9234373000000002</v>
      </c>
      <c r="U792" s="11">
        <v>2.56</v>
      </c>
      <c r="V792" s="11">
        <v>3.01</v>
      </c>
      <c r="W792" s="11">
        <v>2.65</v>
      </c>
      <c r="X792" s="11">
        <v>2.98</v>
      </c>
      <c r="Y792" s="11">
        <v>2.88</v>
      </c>
      <c r="Z792" s="11">
        <v>2.86</v>
      </c>
      <c r="AA792" s="11">
        <v>2.83</v>
      </c>
      <c r="AB792" s="15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2.67</v>
      </c>
      <c r="E793" s="11">
        <v>2.9381999999999997</v>
      </c>
      <c r="F793" s="11">
        <v>2.9323407288082008</v>
      </c>
      <c r="G793" s="11">
        <v>2.64</v>
      </c>
      <c r="H793" s="11">
        <v>2.93</v>
      </c>
      <c r="I793" s="11">
        <v>2.7669999999999999</v>
      </c>
      <c r="J793" s="11">
        <v>2.9</v>
      </c>
      <c r="K793" s="11">
        <v>2.8400000000000003</v>
      </c>
      <c r="L793" s="11">
        <v>2.95</v>
      </c>
      <c r="M793" s="11">
        <v>2.81</v>
      </c>
      <c r="N793" s="11">
        <v>2.81</v>
      </c>
      <c r="O793" s="11">
        <v>2.86</v>
      </c>
      <c r="P793" s="11">
        <v>2.86</v>
      </c>
      <c r="Q793" s="11">
        <v>2.75</v>
      </c>
      <c r="R793" s="11">
        <v>2.8</v>
      </c>
      <c r="S793" s="11">
        <v>2.9407912631837698</v>
      </c>
      <c r="T793" s="11">
        <v>2.7511864900000003</v>
      </c>
      <c r="U793" s="11">
        <v>2.58</v>
      </c>
      <c r="V793" s="11">
        <v>3.02</v>
      </c>
      <c r="W793" s="11">
        <v>2.63</v>
      </c>
      <c r="X793" s="11">
        <v>2.99</v>
      </c>
      <c r="Y793" s="11">
        <v>2.94</v>
      </c>
      <c r="Z793" s="11">
        <v>2.66</v>
      </c>
      <c r="AA793" s="11">
        <v>2.85</v>
      </c>
      <c r="AB793" s="15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2.8165004869291113</v>
      </c>
    </row>
    <row r="794" spans="1:65">
      <c r="A794" s="30"/>
      <c r="B794" s="19">
        <v>1</v>
      </c>
      <c r="C794" s="9">
        <v>5</v>
      </c>
      <c r="D794" s="11">
        <v>2.68</v>
      </c>
      <c r="E794" s="11">
        <v>2.9821</v>
      </c>
      <c r="F794" s="11">
        <v>2.8923330460116516</v>
      </c>
      <c r="G794" s="11">
        <v>2.64</v>
      </c>
      <c r="H794" s="11">
        <v>2.89</v>
      </c>
      <c r="I794" s="11">
        <v>2.774</v>
      </c>
      <c r="J794" s="11">
        <v>2.89</v>
      </c>
      <c r="K794" s="11">
        <v>2.86</v>
      </c>
      <c r="L794" s="11">
        <v>2.98</v>
      </c>
      <c r="M794" s="11">
        <v>2.82</v>
      </c>
      <c r="N794" s="11">
        <v>2.84</v>
      </c>
      <c r="O794" s="11">
        <v>2.8</v>
      </c>
      <c r="P794" s="11">
        <v>2.83</v>
      </c>
      <c r="Q794" s="11">
        <v>2.8</v>
      </c>
      <c r="R794" s="11">
        <v>2.65</v>
      </c>
      <c r="S794" s="11">
        <v>2.8993428953273499</v>
      </c>
      <c r="T794" s="11">
        <v>2.8804201099999998</v>
      </c>
      <c r="U794" s="11">
        <v>2.57</v>
      </c>
      <c r="V794" s="11">
        <v>2.98</v>
      </c>
      <c r="W794" s="11">
        <v>2.69</v>
      </c>
      <c r="X794" s="11">
        <v>2.92</v>
      </c>
      <c r="Y794" s="11">
        <v>2.92</v>
      </c>
      <c r="Z794" s="11">
        <v>2.6</v>
      </c>
      <c r="AA794" s="11">
        <v>2.83</v>
      </c>
      <c r="AB794" s="15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103</v>
      </c>
    </row>
    <row r="795" spans="1:65">
      <c r="A795" s="30"/>
      <c r="B795" s="19">
        <v>1</v>
      </c>
      <c r="C795" s="9">
        <v>6</v>
      </c>
      <c r="D795" s="11">
        <v>2.69</v>
      </c>
      <c r="E795" s="11">
        <v>2.9457</v>
      </c>
      <c r="F795" s="11">
        <v>2.880293422441397</v>
      </c>
      <c r="G795" s="11">
        <v>2.63</v>
      </c>
      <c r="H795" s="11">
        <v>2.9</v>
      </c>
      <c r="I795" s="11">
        <v>2.7610000000000001</v>
      </c>
      <c r="J795" s="11">
        <v>2.88</v>
      </c>
      <c r="K795" s="11">
        <v>2.87</v>
      </c>
      <c r="L795" s="11">
        <v>2.98</v>
      </c>
      <c r="M795" s="11">
        <v>2.8</v>
      </c>
      <c r="N795" s="11">
        <v>2.64</v>
      </c>
      <c r="O795" s="11">
        <v>2.75</v>
      </c>
      <c r="P795" s="11">
        <v>2.85</v>
      </c>
      <c r="Q795" s="11">
        <v>2.75</v>
      </c>
      <c r="R795" s="11">
        <v>2.7</v>
      </c>
      <c r="S795" s="11">
        <v>2.87591931515106</v>
      </c>
      <c r="T795" s="11">
        <v>2.7009223799999997</v>
      </c>
      <c r="U795" s="11">
        <v>2.58</v>
      </c>
      <c r="V795" s="11">
        <v>2.95</v>
      </c>
      <c r="W795" s="11">
        <v>2.64</v>
      </c>
      <c r="X795" s="11">
        <v>2.99</v>
      </c>
      <c r="Y795" s="11">
        <v>2.87</v>
      </c>
      <c r="Z795" s="11">
        <v>2.58</v>
      </c>
      <c r="AA795" s="11">
        <v>2.88</v>
      </c>
      <c r="AB795" s="15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278</v>
      </c>
      <c r="C796" s="12"/>
      <c r="D796" s="23">
        <v>2.6916666666666669</v>
      </c>
      <c r="E796" s="23">
        <v>2.9372500000000001</v>
      </c>
      <c r="F796" s="23">
        <v>2.8927175110669814</v>
      </c>
      <c r="G796" s="23">
        <v>2.6366666666666667</v>
      </c>
      <c r="H796" s="23">
        <v>2.9</v>
      </c>
      <c r="I796" s="23">
        <v>2.7475000000000001</v>
      </c>
      <c r="J796" s="23">
        <v>2.8966666666666669</v>
      </c>
      <c r="K796" s="23">
        <v>2.8683333333333336</v>
      </c>
      <c r="L796" s="23">
        <v>2.9633333333333334</v>
      </c>
      <c r="M796" s="23">
        <v>2.8016666666666663</v>
      </c>
      <c r="N796" s="23">
        <v>2.7850000000000001</v>
      </c>
      <c r="O796" s="23">
        <v>2.82</v>
      </c>
      <c r="P796" s="23">
        <v>2.8450000000000002</v>
      </c>
      <c r="Q796" s="23">
        <v>2.7650000000000001</v>
      </c>
      <c r="R796" s="23">
        <v>2.7100000000000004</v>
      </c>
      <c r="S796" s="23">
        <v>2.9129754352316706</v>
      </c>
      <c r="T796" s="23">
        <v>2.8239020733333331</v>
      </c>
      <c r="U796" s="23">
        <v>2.5649999999999999</v>
      </c>
      <c r="V796" s="23">
        <v>2.9816666666666669</v>
      </c>
      <c r="W796" s="23">
        <v>2.6566666666666667</v>
      </c>
      <c r="X796" s="23">
        <v>2.9600000000000004</v>
      </c>
      <c r="Y796" s="23">
        <v>2.8966666666666665</v>
      </c>
      <c r="Z796" s="23">
        <v>2.7016666666666667</v>
      </c>
      <c r="AA796" s="23">
        <v>2.8366666666666664</v>
      </c>
      <c r="AB796" s="15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279</v>
      </c>
      <c r="C797" s="29"/>
      <c r="D797" s="11">
        <v>2.6850000000000001</v>
      </c>
      <c r="E797" s="11">
        <v>2.9419499999999998</v>
      </c>
      <c r="F797" s="11">
        <v>2.8927031477856566</v>
      </c>
      <c r="G797" s="11">
        <v>2.64</v>
      </c>
      <c r="H797" s="11">
        <v>2.9</v>
      </c>
      <c r="I797" s="11">
        <v>2.7534999999999998</v>
      </c>
      <c r="J797" s="11">
        <v>2.895</v>
      </c>
      <c r="K797" s="11">
        <v>2.87</v>
      </c>
      <c r="L797" s="11">
        <v>2.9699999999999998</v>
      </c>
      <c r="M797" s="11">
        <v>2.8049999999999997</v>
      </c>
      <c r="N797" s="11">
        <v>2.8250000000000002</v>
      </c>
      <c r="O797" s="11">
        <v>2.83</v>
      </c>
      <c r="P797" s="11">
        <v>2.84</v>
      </c>
      <c r="Q797" s="11">
        <v>2.75</v>
      </c>
      <c r="R797" s="11">
        <v>2.7050000000000001</v>
      </c>
      <c r="S797" s="11">
        <v>2.9056748323639203</v>
      </c>
      <c r="T797" s="11">
        <v>2.8402695150000001</v>
      </c>
      <c r="U797" s="11">
        <v>2.5649999999999999</v>
      </c>
      <c r="V797" s="11">
        <v>2.98</v>
      </c>
      <c r="W797" s="11">
        <v>2.6550000000000002</v>
      </c>
      <c r="X797" s="11">
        <v>2.9649999999999999</v>
      </c>
      <c r="Y797" s="11">
        <v>2.9</v>
      </c>
      <c r="Z797" s="11">
        <v>2.7050000000000001</v>
      </c>
      <c r="AA797" s="11">
        <v>2.83</v>
      </c>
      <c r="AB797" s="15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280</v>
      </c>
      <c r="C798" s="29"/>
      <c r="D798" s="24">
        <v>2.1369760566432795E-2</v>
      </c>
      <c r="E798" s="24">
        <v>3.3396930996724902E-2</v>
      </c>
      <c r="F798" s="24">
        <v>2.2835475136664184E-2</v>
      </c>
      <c r="G798" s="24">
        <v>5.1639777949433422E-3</v>
      </c>
      <c r="H798" s="24">
        <v>1.6733200530681579E-2</v>
      </c>
      <c r="I798" s="24">
        <v>2.8147824072208429E-2</v>
      </c>
      <c r="J798" s="24">
        <v>1.6329931618554554E-2</v>
      </c>
      <c r="K798" s="24">
        <v>1.9407902170679558E-2</v>
      </c>
      <c r="L798" s="24">
        <v>2.065591117977281E-2</v>
      </c>
      <c r="M798" s="24">
        <v>2.2286019533929079E-2</v>
      </c>
      <c r="N798" s="24">
        <v>0.10445094542415589</v>
      </c>
      <c r="O798" s="24">
        <v>4.1952353926806074E-2</v>
      </c>
      <c r="P798" s="24">
        <v>1.7606816861658988E-2</v>
      </c>
      <c r="Q798" s="24">
        <v>3.2093613071762409E-2</v>
      </c>
      <c r="R798" s="24">
        <v>5.0596442562694008E-2</v>
      </c>
      <c r="S798" s="24">
        <v>2.8566588291626969E-2</v>
      </c>
      <c r="T798" s="24">
        <v>8.7294330855191699E-2</v>
      </c>
      <c r="U798" s="24">
        <v>1.5165750888103102E-2</v>
      </c>
      <c r="V798" s="24">
        <v>2.9268868558020144E-2</v>
      </c>
      <c r="W798" s="24">
        <v>2.1602468994692859E-2</v>
      </c>
      <c r="X798" s="24">
        <v>3.0983866769659391E-2</v>
      </c>
      <c r="Y798" s="24">
        <v>4.4121045620731401E-2</v>
      </c>
      <c r="Z798" s="24">
        <v>0.10740887610745513</v>
      </c>
      <c r="AA798" s="24">
        <v>2.5033311140691423E-2</v>
      </c>
      <c r="AB798" s="209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56"/>
    </row>
    <row r="799" spans="1:65">
      <c r="A799" s="30"/>
      <c r="B799" s="3" t="s">
        <v>87</v>
      </c>
      <c r="C799" s="29"/>
      <c r="D799" s="13">
        <v>7.9392299318016574E-3</v>
      </c>
      <c r="E799" s="13">
        <v>1.1370135670005924E-2</v>
      </c>
      <c r="F799" s="13">
        <v>7.8941255235950424E-3</v>
      </c>
      <c r="G799" s="13">
        <v>1.9585250802566403E-3</v>
      </c>
      <c r="H799" s="13">
        <v>5.7700691485108894E-3</v>
      </c>
      <c r="I799" s="13">
        <v>1.0244885922550838E-2</v>
      </c>
      <c r="J799" s="13">
        <v>5.6374907774066349E-3</v>
      </c>
      <c r="K799" s="13">
        <v>6.7662645568900255E-3</v>
      </c>
      <c r="L799" s="13">
        <v>6.9704987108344689E-3</v>
      </c>
      <c r="M799" s="13">
        <v>7.9545578348348897E-3</v>
      </c>
      <c r="N799" s="13">
        <v>3.7504827800415044E-2</v>
      </c>
      <c r="O799" s="13">
        <v>1.4876721250640452E-2</v>
      </c>
      <c r="P799" s="13">
        <v>6.1886878248361993E-3</v>
      </c>
      <c r="Q799" s="13">
        <v>1.1607093335176278E-2</v>
      </c>
      <c r="R799" s="13">
        <v>1.867027400837417E-2</v>
      </c>
      <c r="S799" s="13">
        <v>9.8066698215582629E-3</v>
      </c>
      <c r="T799" s="13">
        <v>3.0912662191628162E-2</v>
      </c>
      <c r="U799" s="13">
        <v>5.9125734456542305E-3</v>
      </c>
      <c r="V799" s="13">
        <v>9.8162778841878618E-3</v>
      </c>
      <c r="W799" s="13">
        <v>8.1314186931089813E-3</v>
      </c>
      <c r="X799" s="13">
        <v>1.0467522557317361E-2</v>
      </c>
      <c r="Y799" s="13">
        <v>1.5231661319009691E-2</v>
      </c>
      <c r="Z799" s="13">
        <v>3.975652416068666E-2</v>
      </c>
      <c r="AA799" s="13">
        <v>8.8249040448970945E-3</v>
      </c>
      <c r="AB799" s="15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281</v>
      </c>
      <c r="C800" s="29"/>
      <c r="D800" s="13">
        <v>-4.4322314461430534E-2</v>
      </c>
      <c r="E800" s="13">
        <v>4.2872179014797451E-2</v>
      </c>
      <c r="F800" s="13">
        <v>2.7060895068749424E-2</v>
      </c>
      <c r="G800" s="13">
        <v>-6.3850093794416862E-2</v>
      </c>
      <c r="H800" s="13">
        <v>2.9646546648365746E-2</v>
      </c>
      <c r="I800" s="13">
        <v>-2.449865968400522E-2</v>
      </c>
      <c r="J800" s="13">
        <v>2.8463044870609133E-2</v>
      </c>
      <c r="K800" s="13">
        <v>1.8403279759676705E-2</v>
      </c>
      <c r="L800" s="13">
        <v>5.2133080425743827E-2</v>
      </c>
      <c r="M800" s="13">
        <v>-5.2667557954583222E-3</v>
      </c>
      <c r="N800" s="13">
        <v>-1.1184264684241829E-2</v>
      </c>
      <c r="O800" s="13">
        <v>1.2425039822039352E-3</v>
      </c>
      <c r="P800" s="13">
        <v>1.0118767315379529E-2</v>
      </c>
      <c r="Q800" s="13">
        <v>-1.8285275350782282E-2</v>
      </c>
      <c r="R800" s="13">
        <v>-3.7813054683768388E-2</v>
      </c>
      <c r="S800" s="13">
        <v>3.4253481847520639E-2</v>
      </c>
      <c r="T800" s="13">
        <v>2.6279372002850909E-3</v>
      </c>
      <c r="U800" s="13">
        <v>-8.9295382016186919E-2</v>
      </c>
      <c r="V800" s="13">
        <v>5.8642340203405974E-2</v>
      </c>
      <c r="W800" s="13">
        <v>-5.674908312787641E-2</v>
      </c>
      <c r="X800" s="13">
        <v>5.0949578647987215E-2</v>
      </c>
      <c r="Y800" s="13">
        <v>2.8463044870608911E-2</v>
      </c>
      <c r="Z800" s="13">
        <v>-4.0771809128160363E-2</v>
      </c>
      <c r="AA800" s="13">
        <v>7.1600128709876643E-3</v>
      </c>
      <c r="AB800" s="15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282</v>
      </c>
      <c r="C801" s="47"/>
      <c r="D801" s="45">
        <v>1.23</v>
      </c>
      <c r="E801" s="45">
        <v>0.95</v>
      </c>
      <c r="F801" s="45">
        <v>0.55000000000000004</v>
      </c>
      <c r="G801" s="45">
        <v>1.71</v>
      </c>
      <c r="H801" s="45">
        <v>0.62</v>
      </c>
      <c r="I801" s="45">
        <v>0.73</v>
      </c>
      <c r="J801" s="45">
        <v>0.59</v>
      </c>
      <c r="K801" s="45">
        <v>0.34</v>
      </c>
      <c r="L801" s="45">
        <v>1.18</v>
      </c>
      <c r="M801" s="45">
        <v>0.25</v>
      </c>
      <c r="N801" s="45">
        <v>0.4</v>
      </c>
      <c r="O801" s="45">
        <v>0.09</v>
      </c>
      <c r="P801" s="45">
        <v>0.13</v>
      </c>
      <c r="Q801" s="45">
        <v>0.57999999999999996</v>
      </c>
      <c r="R801" s="45">
        <v>1.06</v>
      </c>
      <c r="S801" s="45">
        <v>0.73</v>
      </c>
      <c r="T801" s="45">
        <v>0.06</v>
      </c>
      <c r="U801" s="45">
        <v>2.35</v>
      </c>
      <c r="V801" s="45">
        <v>1.34</v>
      </c>
      <c r="W801" s="45">
        <v>1.54</v>
      </c>
      <c r="X801" s="45">
        <v>1.1499999999999999</v>
      </c>
      <c r="Y801" s="45">
        <v>0.59</v>
      </c>
      <c r="Z801" s="45">
        <v>1.1399999999999999</v>
      </c>
      <c r="AA801" s="45">
        <v>0.06</v>
      </c>
      <c r="AB801" s="15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BM802" s="55"/>
    </row>
    <row r="803" spans="1:65" ht="15">
      <c r="B803" s="8" t="s">
        <v>614</v>
      </c>
      <c r="BM803" s="28" t="s">
        <v>67</v>
      </c>
    </row>
    <row r="804" spans="1:65" ht="15">
      <c r="A804" s="25" t="s">
        <v>6</v>
      </c>
      <c r="B804" s="18" t="s">
        <v>116</v>
      </c>
      <c r="C804" s="15" t="s">
        <v>117</v>
      </c>
      <c r="D804" s="16" t="s">
        <v>243</v>
      </c>
      <c r="E804" s="17" t="s">
        <v>243</v>
      </c>
      <c r="F804" s="17" t="s">
        <v>243</v>
      </c>
      <c r="G804" s="17" t="s">
        <v>243</v>
      </c>
      <c r="H804" s="17" t="s">
        <v>243</v>
      </c>
      <c r="I804" s="17" t="s">
        <v>243</v>
      </c>
      <c r="J804" s="17" t="s">
        <v>243</v>
      </c>
      <c r="K804" s="17" t="s">
        <v>243</v>
      </c>
      <c r="L804" s="17" t="s">
        <v>243</v>
      </c>
      <c r="M804" s="17" t="s">
        <v>243</v>
      </c>
      <c r="N804" s="17" t="s">
        <v>243</v>
      </c>
      <c r="O804" s="17" t="s">
        <v>243</v>
      </c>
      <c r="P804" s="17" t="s">
        <v>243</v>
      </c>
      <c r="Q804" s="17" t="s">
        <v>243</v>
      </c>
      <c r="R804" s="17" t="s">
        <v>243</v>
      </c>
      <c r="S804" s="17" t="s">
        <v>243</v>
      </c>
      <c r="T804" s="17" t="s">
        <v>243</v>
      </c>
      <c r="U804" s="17" t="s">
        <v>243</v>
      </c>
      <c r="V804" s="17" t="s">
        <v>243</v>
      </c>
      <c r="W804" s="17" t="s">
        <v>243</v>
      </c>
      <c r="X804" s="17" t="s">
        <v>243</v>
      </c>
      <c r="Y804" s="17" t="s">
        <v>243</v>
      </c>
      <c r="Z804" s="17" t="s">
        <v>243</v>
      </c>
      <c r="AA804" s="17" t="s">
        <v>243</v>
      </c>
      <c r="AB804" s="15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244</v>
      </c>
      <c r="C805" s="9" t="s">
        <v>244</v>
      </c>
      <c r="D805" s="151" t="s">
        <v>246</v>
      </c>
      <c r="E805" s="152" t="s">
        <v>247</v>
      </c>
      <c r="F805" s="152" t="s">
        <v>248</v>
      </c>
      <c r="G805" s="152" t="s">
        <v>249</v>
      </c>
      <c r="H805" s="152" t="s">
        <v>250</v>
      </c>
      <c r="I805" s="152" t="s">
        <v>251</v>
      </c>
      <c r="J805" s="152" t="s">
        <v>252</v>
      </c>
      <c r="K805" s="152" t="s">
        <v>253</v>
      </c>
      <c r="L805" s="152" t="s">
        <v>256</v>
      </c>
      <c r="M805" s="152" t="s">
        <v>257</v>
      </c>
      <c r="N805" s="152" t="s">
        <v>259</v>
      </c>
      <c r="O805" s="152" t="s">
        <v>260</v>
      </c>
      <c r="P805" s="152" t="s">
        <v>261</v>
      </c>
      <c r="Q805" s="152" t="s">
        <v>262</v>
      </c>
      <c r="R805" s="152" t="s">
        <v>263</v>
      </c>
      <c r="S805" s="152" t="s">
        <v>264</v>
      </c>
      <c r="T805" s="152" t="s">
        <v>265</v>
      </c>
      <c r="U805" s="152" t="s">
        <v>266</v>
      </c>
      <c r="V805" s="152" t="s">
        <v>267</v>
      </c>
      <c r="W805" s="152" t="s">
        <v>268</v>
      </c>
      <c r="X805" s="152" t="s">
        <v>269</v>
      </c>
      <c r="Y805" s="152" t="s">
        <v>270</v>
      </c>
      <c r="Z805" s="152" t="s">
        <v>271</v>
      </c>
      <c r="AA805" s="152" t="s">
        <v>272</v>
      </c>
      <c r="AB805" s="15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285</v>
      </c>
      <c r="E806" s="11" t="s">
        <v>285</v>
      </c>
      <c r="F806" s="11" t="s">
        <v>285</v>
      </c>
      <c r="G806" s="11" t="s">
        <v>316</v>
      </c>
      <c r="H806" s="11" t="s">
        <v>316</v>
      </c>
      <c r="I806" s="11" t="s">
        <v>287</v>
      </c>
      <c r="J806" s="11" t="s">
        <v>285</v>
      </c>
      <c r="K806" s="11" t="s">
        <v>287</v>
      </c>
      <c r="L806" s="11" t="s">
        <v>287</v>
      </c>
      <c r="M806" s="11" t="s">
        <v>287</v>
      </c>
      <c r="N806" s="11" t="s">
        <v>285</v>
      </c>
      <c r="O806" s="11" t="s">
        <v>285</v>
      </c>
      <c r="P806" s="11" t="s">
        <v>285</v>
      </c>
      <c r="Q806" s="11" t="s">
        <v>285</v>
      </c>
      <c r="R806" s="11" t="s">
        <v>285</v>
      </c>
      <c r="S806" s="11" t="s">
        <v>287</v>
      </c>
      <c r="T806" s="11" t="s">
        <v>287</v>
      </c>
      <c r="U806" s="11" t="s">
        <v>285</v>
      </c>
      <c r="V806" s="11" t="s">
        <v>316</v>
      </c>
      <c r="W806" s="11" t="s">
        <v>285</v>
      </c>
      <c r="X806" s="11" t="s">
        <v>287</v>
      </c>
      <c r="Y806" s="11" t="s">
        <v>287</v>
      </c>
      <c r="Z806" s="11" t="s">
        <v>285</v>
      </c>
      <c r="AA806" s="11" t="s">
        <v>285</v>
      </c>
      <c r="AB806" s="15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317</v>
      </c>
      <c r="E807" s="26" t="s">
        <v>123</v>
      </c>
      <c r="F807" s="26" t="s">
        <v>318</v>
      </c>
      <c r="G807" s="26" t="s">
        <v>317</v>
      </c>
      <c r="H807" s="26" t="s">
        <v>319</v>
      </c>
      <c r="I807" s="26" t="s">
        <v>317</v>
      </c>
      <c r="J807" s="26" t="s">
        <v>320</v>
      </c>
      <c r="K807" s="26" t="s">
        <v>319</v>
      </c>
      <c r="L807" s="26" t="s">
        <v>320</v>
      </c>
      <c r="M807" s="26" t="s">
        <v>320</v>
      </c>
      <c r="N807" s="26" t="s">
        <v>317</v>
      </c>
      <c r="O807" s="26" t="s">
        <v>317</v>
      </c>
      <c r="P807" s="26" t="s">
        <v>317</v>
      </c>
      <c r="Q807" s="26" t="s">
        <v>317</v>
      </c>
      <c r="R807" s="26" t="s">
        <v>317</v>
      </c>
      <c r="S807" s="26" t="s">
        <v>319</v>
      </c>
      <c r="T807" s="26" t="s">
        <v>288</v>
      </c>
      <c r="U807" s="26" t="s">
        <v>318</v>
      </c>
      <c r="V807" s="26" t="s">
        <v>320</v>
      </c>
      <c r="W807" s="26" t="s">
        <v>288</v>
      </c>
      <c r="X807" s="26" t="s">
        <v>320</v>
      </c>
      <c r="Y807" s="26" t="s">
        <v>317</v>
      </c>
      <c r="Z807" s="26" t="s">
        <v>320</v>
      </c>
      <c r="AA807" s="26" t="s">
        <v>123</v>
      </c>
      <c r="AB807" s="15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2">
        <v>3.19</v>
      </c>
      <c r="E808" s="22">
        <v>3.43</v>
      </c>
      <c r="F808" s="22">
        <v>3.1106802198008552</v>
      </c>
      <c r="G808" s="147" t="s">
        <v>109</v>
      </c>
      <c r="H808" s="147" t="s">
        <v>109</v>
      </c>
      <c r="I808" s="22">
        <v>3.02</v>
      </c>
      <c r="J808" s="22">
        <v>3.39</v>
      </c>
      <c r="K808" s="22">
        <v>2.44</v>
      </c>
      <c r="L808" s="22">
        <v>2.66</v>
      </c>
      <c r="M808" s="22">
        <v>3.07</v>
      </c>
      <c r="N808" s="22">
        <v>3.16</v>
      </c>
      <c r="O808" s="22">
        <v>3.35</v>
      </c>
      <c r="P808" s="22">
        <v>3.16</v>
      </c>
      <c r="Q808" s="154">
        <v>3.71</v>
      </c>
      <c r="R808" s="22">
        <v>3.33</v>
      </c>
      <c r="S808" s="22">
        <v>2.7004678972800003</v>
      </c>
      <c r="T808" s="22">
        <v>2.2302000000000004</v>
      </c>
      <c r="U808" s="22">
        <v>2.78</v>
      </c>
      <c r="V808" s="147" t="s">
        <v>109</v>
      </c>
      <c r="W808" s="22">
        <v>2.56</v>
      </c>
      <c r="X808" s="22">
        <v>2.77</v>
      </c>
      <c r="Y808" s="22">
        <v>3.89</v>
      </c>
      <c r="Z808" s="22">
        <v>2.06</v>
      </c>
      <c r="AA808" s="22">
        <v>3.08</v>
      </c>
      <c r="AB808" s="15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3.14</v>
      </c>
      <c r="E809" s="11">
        <v>3.45</v>
      </c>
      <c r="F809" s="11">
        <v>3.0728262817992698</v>
      </c>
      <c r="G809" s="148" t="s">
        <v>109</v>
      </c>
      <c r="H809" s="148" t="s">
        <v>109</v>
      </c>
      <c r="I809" s="11">
        <v>2.8</v>
      </c>
      <c r="J809" s="11">
        <v>3.57</v>
      </c>
      <c r="K809" s="11">
        <v>2.54</v>
      </c>
      <c r="L809" s="11">
        <v>2.5099999999999998</v>
      </c>
      <c r="M809" s="11">
        <v>3.08</v>
      </c>
      <c r="N809" s="11">
        <v>2.97</v>
      </c>
      <c r="O809" s="11">
        <v>3.36</v>
      </c>
      <c r="P809" s="11">
        <v>3.1</v>
      </c>
      <c r="Q809" s="11">
        <v>3.37</v>
      </c>
      <c r="R809" s="11">
        <v>3.26</v>
      </c>
      <c r="S809" s="11">
        <v>2.76397240416</v>
      </c>
      <c r="T809" s="11">
        <v>2.1782700000000004</v>
      </c>
      <c r="U809" s="11">
        <v>2.95</v>
      </c>
      <c r="V809" s="148" t="s">
        <v>109</v>
      </c>
      <c r="W809" s="11">
        <v>2.52</v>
      </c>
      <c r="X809" s="11">
        <v>2.68</v>
      </c>
      <c r="Y809" s="11">
        <v>3.8800000000000003</v>
      </c>
      <c r="Z809" s="11">
        <v>2.02</v>
      </c>
      <c r="AA809" s="11">
        <v>2.81</v>
      </c>
      <c r="AB809" s="15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45</v>
      </c>
    </row>
    <row r="810" spans="1:65">
      <c r="A810" s="30"/>
      <c r="B810" s="19">
        <v>1</v>
      </c>
      <c r="C810" s="9">
        <v>3</v>
      </c>
      <c r="D810" s="149">
        <v>3.35</v>
      </c>
      <c r="E810" s="11">
        <v>3.5</v>
      </c>
      <c r="F810" s="11">
        <v>3.0482122715700668</v>
      </c>
      <c r="G810" s="148" t="s">
        <v>109</v>
      </c>
      <c r="H810" s="148" t="s">
        <v>109</v>
      </c>
      <c r="I810" s="11">
        <v>2.75</v>
      </c>
      <c r="J810" s="11">
        <v>3.45</v>
      </c>
      <c r="K810" s="11">
        <v>2.46</v>
      </c>
      <c r="L810" s="11">
        <v>2.52</v>
      </c>
      <c r="M810" s="11">
        <v>3.1</v>
      </c>
      <c r="N810" s="11">
        <v>2.74</v>
      </c>
      <c r="O810" s="11">
        <v>3.32</v>
      </c>
      <c r="P810" s="11">
        <v>3.08</v>
      </c>
      <c r="Q810" s="11">
        <v>3.42</v>
      </c>
      <c r="R810" s="11">
        <v>3.25</v>
      </c>
      <c r="S810" s="11">
        <v>2.6013699590399999</v>
      </c>
      <c r="T810" s="11">
        <v>2.1976200000000001</v>
      </c>
      <c r="U810" s="11">
        <v>2.9</v>
      </c>
      <c r="V810" s="148">
        <v>6</v>
      </c>
      <c r="W810" s="11">
        <v>2.67</v>
      </c>
      <c r="X810" s="11">
        <v>2.77</v>
      </c>
      <c r="Y810" s="11">
        <v>3.71</v>
      </c>
      <c r="Z810" s="11">
        <v>2.1</v>
      </c>
      <c r="AA810" s="11">
        <v>2.82</v>
      </c>
      <c r="AB810" s="15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3.15</v>
      </c>
      <c r="E811" s="11">
        <v>3.38</v>
      </c>
      <c r="F811" s="11">
        <v>3.101501577650172</v>
      </c>
      <c r="G811" s="148" t="s">
        <v>109</v>
      </c>
      <c r="H811" s="148" t="s">
        <v>109</v>
      </c>
      <c r="I811" s="11">
        <v>2.76</v>
      </c>
      <c r="J811" s="11">
        <v>3.43</v>
      </c>
      <c r="K811" s="11">
        <v>2.5299999999999998</v>
      </c>
      <c r="L811" s="11">
        <v>2.4700000000000002</v>
      </c>
      <c r="M811" s="11">
        <v>3.15</v>
      </c>
      <c r="N811" s="11">
        <v>3.09</v>
      </c>
      <c r="O811" s="11">
        <v>3.45</v>
      </c>
      <c r="P811" s="11">
        <v>3.03</v>
      </c>
      <c r="Q811" s="11">
        <v>3.32</v>
      </c>
      <c r="R811" s="11">
        <v>3.35</v>
      </c>
      <c r="S811" s="11">
        <v>2.5509331852800003</v>
      </c>
      <c r="T811" s="11">
        <v>2.0752200000000003</v>
      </c>
      <c r="U811" s="11">
        <v>3.02</v>
      </c>
      <c r="V811" s="148">
        <v>7</v>
      </c>
      <c r="W811" s="11">
        <v>2.59</v>
      </c>
      <c r="X811" s="11">
        <v>2.71</v>
      </c>
      <c r="Y811" s="11">
        <v>3.78</v>
      </c>
      <c r="Z811" s="11">
        <v>2.1</v>
      </c>
      <c r="AA811" s="11">
        <v>2.67</v>
      </c>
      <c r="AB811" s="15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2.9569379826836424</v>
      </c>
    </row>
    <row r="812" spans="1:65">
      <c r="A812" s="30"/>
      <c r="B812" s="19">
        <v>1</v>
      </c>
      <c r="C812" s="9">
        <v>5</v>
      </c>
      <c r="D812" s="11">
        <v>3.21</v>
      </c>
      <c r="E812" s="11">
        <v>3.39</v>
      </c>
      <c r="F812" s="149">
        <v>3.2007691269133121</v>
      </c>
      <c r="G812" s="148" t="s">
        <v>109</v>
      </c>
      <c r="H812" s="148" t="s">
        <v>109</v>
      </c>
      <c r="I812" s="11">
        <v>3</v>
      </c>
      <c r="J812" s="11">
        <v>3.39</v>
      </c>
      <c r="K812" s="11">
        <v>2.52</v>
      </c>
      <c r="L812" s="149">
        <v>2.83</v>
      </c>
      <c r="M812" s="11">
        <v>3.19</v>
      </c>
      <c r="N812" s="11">
        <v>2.94</v>
      </c>
      <c r="O812" s="11">
        <v>3.28</v>
      </c>
      <c r="P812" s="11">
        <v>3.14</v>
      </c>
      <c r="Q812" s="11">
        <v>3.4</v>
      </c>
      <c r="R812" s="11">
        <v>3.26</v>
      </c>
      <c r="S812" s="11">
        <v>2.80103020512</v>
      </c>
      <c r="T812" s="11">
        <v>2.2869900000000003</v>
      </c>
      <c r="U812" s="11">
        <v>2.91</v>
      </c>
      <c r="V812" s="148" t="s">
        <v>109</v>
      </c>
      <c r="W812" s="11">
        <v>2.66</v>
      </c>
      <c r="X812" s="11">
        <v>2.67</v>
      </c>
      <c r="Y812" s="11">
        <v>3.9600000000000004</v>
      </c>
      <c r="Z812" s="11">
        <v>2.0099999999999998</v>
      </c>
      <c r="AA812" s="11">
        <v>2.92</v>
      </c>
      <c r="AB812" s="15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104</v>
      </c>
    </row>
    <row r="813" spans="1:65">
      <c r="A813" s="30"/>
      <c r="B813" s="19">
        <v>1</v>
      </c>
      <c r="C813" s="9">
        <v>6</v>
      </c>
      <c r="D813" s="11">
        <v>3.18</v>
      </c>
      <c r="E813" s="11">
        <v>3.45</v>
      </c>
      <c r="F813" s="11">
        <v>3.1038275181620154</v>
      </c>
      <c r="G813" s="148" t="s">
        <v>109</v>
      </c>
      <c r="H813" s="148" t="s">
        <v>109</v>
      </c>
      <c r="I813" s="11">
        <v>2.5099999999999998</v>
      </c>
      <c r="J813" s="11">
        <v>3.45</v>
      </c>
      <c r="K813" s="11">
        <v>2.29</v>
      </c>
      <c r="L813" s="11">
        <v>2.5499999999999998</v>
      </c>
      <c r="M813" s="11">
        <v>3.12</v>
      </c>
      <c r="N813" s="11">
        <v>3.29</v>
      </c>
      <c r="O813" s="11">
        <v>3.33</v>
      </c>
      <c r="P813" s="11">
        <v>2.96</v>
      </c>
      <c r="Q813" s="11">
        <v>3.45</v>
      </c>
      <c r="R813" s="11">
        <v>3.33</v>
      </c>
      <c r="S813" s="11">
        <v>2.6604147244799998</v>
      </c>
      <c r="T813" s="11">
        <v>2.05524</v>
      </c>
      <c r="U813" s="11">
        <v>2.81</v>
      </c>
      <c r="V813" s="148">
        <v>8</v>
      </c>
      <c r="W813" s="11">
        <v>2.56</v>
      </c>
      <c r="X813" s="11">
        <v>2.78</v>
      </c>
      <c r="Y813" s="11">
        <v>3.79</v>
      </c>
      <c r="Z813" s="11">
        <v>2.06</v>
      </c>
      <c r="AA813" s="11">
        <v>3.19</v>
      </c>
      <c r="AB813" s="15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278</v>
      </c>
      <c r="C814" s="12"/>
      <c r="D814" s="23">
        <v>3.2033333333333331</v>
      </c>
      <c r="E814" s="23">
        <v>3.4333333333333336</v>
      </c>
      <c r="F814" s="23">
        <v>3.1063028326492819</v>
      </c>
      <c r="G814" s="23" t="s">
        <v>775</v>
      </c>
      <c r="H814" s="23" t="s">
        <v>775</v>
      </c>
      <c r="I814" s="23">
        <v>2.8066666666666666</v>
      </c>
      <c r="J814" s="23">
        <v>3.4466666666666668</v>
      </c>
      <c r="K814" s="23">
        <v>2.4633333333333334</v>
      </c>
      <c r="L814" s="23">
        <v>2.59</v>
      </c>
      <c r="M814" s="23">
        <v>3.1183333333333336</v>
      </c>
      <c r="N814" s="23">
        <v>3.0316666666666667</v>
      </c>
      <c r="O814" s="23">
        <v>3.348333333333334</v>
      </c>
      <c r="P814" s="23">
        <v>3.0783333333333331</v>
      </c>
      <c r="Q814" s="23">
        <v>3.4449999999999998</v>
      </c>
      <c r="R814" s="23">
        <v>3.2966666666666669</v>
      </c>
      <c r="S814" s="23">
        <v>2.67969806256</v>
      </c>
      <c r="T814" s="23">
        <v>2.1705900000000002</v>
      </c>
      <c r="U814" s="23">
        <v>2.895</v>
      </c>
      <c r="V814" s="23">
        <v>7</v>
      </c>
      <c r="W814" s="23">
        <v>2.5933333333333333</v>
      </c>
      <c r="X814" s="23">
        <v>2.73</v>
      </c>
      <c r="Y814" s="23">
        <v>3.8349999999999995</v>
      </c>
      <c r="Z814" s="23">
        <v>2.0583333333333331</v>
      </c>
      <c r="AA814" s="23">
        <v>2.9150000000000005</v>
      </c>
      <c r="AB814" s="15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279</v>
      </c>
      <c r="C815" s="29"/>
      <c r="D815" s="11">
        <v>3.1850000000000001</v>
      </c>
      <c r="E815" s="11">
        <v>3.4400000000000004</v>
      </c>
      <c r="F815" s="11">
        <v>3.1026645479060937</v>
      </c>
      <c r="G815" s="11" t="s">
        <v>775</v>
      </c>
      <c r="H815" s="11" t="s">
        <v>775</v>
      </c>
      <c r="I815" s="11">
        <v>2.78</v>
      </c>
      <c r="J815" s="11">
        <v>3.4400000000000004</v>
      </c>
      <c r="K815" s="11">
        <v>2.4900000000000002</v>
      </c>
      <c r="L815" s="11">
        <v>2.5350000000000001</v>
      </c>
      <c r="M815" s="11">
        <v>3.1100000000000003</v>
      </c>
      <c r="N815" s="11">
        <v>3.0300000000000002</v>
      </c>
      <c r="O815" s="11">
        <v>3.34</v>
      </c>
      <c r="P815" s="11">
        <v>3.09</v>
      </c>
      <c r="Q815" s="11">
        <v>3.41</v>
      </c>
      <c r="R815" s="11">
        <v>3.2949999999999999</v>
      </c>
      <c r="S815" s="11">
        <v>2.68044131088</v>
      </c>
      <c r="T815" s="11">
        <v>2.187945</v>
      </c>
      <c r="U815" s="11">
        <v>2.9050000000000002</v>
      </c>
      <c r="V815" s="11">
        <v>7</v>
      </c>
      <c r="W815" s="11">
        <v>2.5750000000000002</v>
      </c>
      <c r="X815" s="11">
        <v>2.74</v>
      </c>
      <c r="Y815" s="11">
        <v>3.835</v>
      </c>
      <c r="Z815" s="11">
        <v>2.06</v>
      </c>
      <c r="AA815" s="11">
        <v>2.87</v>
      </c>
      <c r="AB815" s="15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280</v>
      </c>
      <c r="C816" s="29"/>
      <c r="D816" s="24">
        <v>7.633260552782585E-2</v>
      </c>
      <c r="E816" s="24">
        <v>4.4121045620731485E-2</v>
      </c>
      <c r="F816" s="24">
        <v>5.1898775023967406E-2</v>
      </c>
      <c r="G816" s="24" t="s">
        <v>775</v>
      </c>
      <c r="H816" s="24" t="s">
        <v>775</v>
      </c>
      <c r="I816" s="24">
        <v>0.18779421361337706</v>
      </c>
      <c r="J816" s="24">
        <v>6.6231915770772115E-2</v>
      </c>
      <c r="K816" s="24">
        <v>9.3950341493081652E-2</v>
      </c>
      <c r="L816" s="24">
        <v>0.13401492454200767</v>
      </c>
      <c r="M816" s="24">
        <v>4.5350486950711623E-2</v>
      </c>
      <c r="N816" s="24">
        <v>0.19177243458502227</v>
      </c>
      <c r="O816" s="24">
        <v>5.7067211835402296E-2</v>
      </c>
      <c r="P816" s="24">
        <v>7.3869253865642109E-2</v>
      </c>
      <c r="Q816" s="24">
        <v>0.13722244714331547</v>
      </c>
      <c r="R816" s="24">
        <v>4.4572039067858192E-2</v>
      </c>
      <c r="S816" s="24">
        <v>9.5228747817127785E-2</v>
      </c>
      <c r="T816" s="24">
        <v>8.9769677285818611E-2</v>
      </c>
      <c r="U816" s="24">
        <v>8.8713020464867565E-2</v>
      </c>
      <c r="V816" s="24">
        <v>1</v>
      </c>
      <c r="W816" s="24">
        <v>5.9888785817268551E-2</v>
      </c>
      <c r="X816" s="24">
        <v>4.9396356140913832E-2</v>
      </c>
      <c r="Y816" s="24">
        <v>9.0939540355117449E-2</v>
      </c>
      <c r="Z816" s="24">
        <v>3.8166302763913001E-2</v>
      </c>
      <c r="AA816" s="24">
        <v>0.19128512749296536</v>
      </c>
      <c r="AB816" s="15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87</v>
      </c>
      <c r="C817" s="29"/>
      <c r="D817" s="13">
        <v>2.3829117230330651E-2</v>
      </c>
      <c r="E817" s="13">
        <v>1.2850789986620819E-2</v>
      </c>
      <c r="F817" s="13">
        <v>1.6707570967800438E-2</v>
      </c>
      <c r="G817" s="13" t="s">
        <v>775</v>
      </c>
      <c r="H817" s="13" t="s">
        <v>775</v>
      </c>
      <c r="I817" s="13">
        <v>6.6910052356310118E-2</v>
      </c>
      <c r="J817" s="13">
        <v>1.9216223144324598E-2</v>
      </c>
      <c r="K817" s="13">
        <v>3.8139516167692143E-2</v>
      </c>
      <c r="L817" s="13">
        <v>5.1743214108883273E-2</v>
      </c>
      <c r="M817" s="13">
        <v>1.4543181277619974E-2</v>
      </c>
      <c r="N817" s="13">
        <v>6.325643801595017E-2</v>
      </c>
      <c r="O817" s="13">
        <v>1.7043467944868777E-2</v>
      </c>
      <c r="P817" s="13">
        <v>2.399650910632662E-2</v>
      </c>
      <c r="Q817" s="13">
        <v>3.9832350404445709E-2</v>
      </c>
      <c r="R817" s="13">
        <v>1.3520335409865983E-2</v>
      </c>
      <c r="S817" s="13">
        <v>3.5537118583484274E-2</v>
      </c>
      <c r="T817" s="13">
        <v>4.1357270274818642E-2</v>
      </c>
      <c r="U817" s="13">
        <v>3.0643530385101057E-2</v>
      </c>
      <c r="V817" s="13">
        <v>0.14285714285714285</v>
      </c>
      <c r="W817" s="13">
        <v>2.3093362140334917E-2</v>
      </c>
      <c r="X817" s="13">
        <v>1.8093903348320086E-2</v>
      </c>
      <c r="Y817" s="13">
        <v>2.3713048332494775E-2</v>
      </c>
      <c r="Z817" s="13">
        <v>1.854233332659741E-2</v>
      </c>
      <c r="AA817" s="13">
        <v>6.5620969980434082E-2</v>
      </c>
      <c r="AB817" s="15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281</v>
      </c>
      <c r="C818" s="29"/>
      <c r="D818" s="13">
        <v>8.3327872310013262E-2</v>
      </c>
      <c r="E818" s="13">
        <v>0.16111103900032653</v>
      </c>
      <c r="F818" s="13">
        <v>5.0513352271960743E-2</v>
      </c>
      <c r="G818" s="13" t="s">
        <v>775</v>
      </c>
      <c r="H818" s="13" t="s">
        <v>775</v>
      </c>
      <c r="I818" s="13">
        <v>-5.0819907924005037E-2</v>
      </c>
      <c r="J818" s="13">
        <v>0.16562020808382294</v>
      </c>
      <c r="K818" s="13">
        <v>-0.16693101182403758</v>
      </c>
      <c r="L818" s="13">
        <v>-0.12409390553082178</v>
      </c>
      <c r="M818" s="13">
        <v>5.4581919402723722E-2</v>
      </c>
      <c r="N818" s="13">
        <v>2.5272320359996936E-2</v>
      </c>
      <c r="O818" s="13">
        <v>0.13236508609303699</v>
      </c>
      <c r="P818" s="13">
        <v>4.1054412152234487E-2</v>
      </c>
      <c r="Q818" s="13">
        <v>0.16505656194838569</v>
      </c>
      <c r="R818" s="13">
        <v>0.11489205589448837</v>
      </c>
      <c r="S818" s="13">
        <v>-9.3759125739940719E-2</v>
      </c>
      <c r="T818" s="13">
        <v>-0.26593320092901396</v>
      </c>
      <c r="U818" s="13">
        <v>-2.0946662745841227E-2</v>
      </c>
      <c r="V818" s="13">
        <v>1.3673137688356172</v>
      </c>
      <c r="W818" s="13">
        <v>-0.12296661325994762</v>
      </c>
      <c r="X818" s="13">
        <v>-7.6747630154109348E-2</v>
      </c>
      <c r="Y818" s="13">
        <v>0.29694975764065568</v>
      </c>
      <c r="Z818" s="13">
        <v>-0.30389702273524122</v>
      </c>
      <c r="AA818" s="13">
        <v>-1.4182909120596499E-2</v>
      </c>
      <c r="AB818" s="15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282</v>
      </c>
      <c r="C819" s="47"/>
      <c r="D819" s="45">
        <v>0.6</v>
      </c>
      <c r="E819" s="45">
        <v>1.08</v>
      </c>
      <c r="F819" s="45">
        <v>0.4</v>
      </c>
      <c r="G819" s="45">
        <v>0.86</v>
      </c>
      <c r="H819" s="45">
        <v>0.86</v>
      </c>
      <c r="I819" s="45">
        <v>0.22</v>
      </c>
      <c r="J819" s="45">
        <v>1.1000000000000001</v>
      </c>
      <c r="K819" s="45">
        <v>0.94</v>
      </c>
      <c r="L819" s="45">
        <v>0.67</v>
      </c>
      <c r="M819" s="45">
        <v>0.42</v>
      </c>
      <c r="N819" s="45">
        <v>0.24</v>
      </c>
      <c r="O819" s="45">
        <v>0.9</v>
      </c>
      <c r="P819" s="45">
        <v>0.34</v>
      </c>
      <c r="Q819" s="45">
        <v>1.1000000000000001</v>
      </c>
      <c r="R819" s="45">
        <v>0.79</v>
      </c>
      <c r="S819" s="45">
        <v>0.49</v>
      </c>
      <c r="T819" s="45">
        <v>1.54</v>
      </c>
      <c r="U819" s="45">
        <v>0.04</v>
      </c>
      <c r="V819" s="45" t="s">
        <v>283</v>
      </c>
      <c r="W819" s="45">
        <v>0.67</v>
      </c>
      <c r="X819" s="45">
        <v>0.38</v>
      </c>
      <c r="Y819" s="45">
        <v>1.91</v>
      </c>
      <c r="Z819" s="45">
        <v>1.78</v>
      </c>
      <c r="AA819" s="45">
        <v>0</v>
      </c>
      <c r="AB819" s="15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 t="s">
        <v>293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BM820" s="55"/>
    </row>
    <row r="821" spans="1:65">
      <c r="BM821" s="55"/>
    </row>
    <row r="822" spans="1:65" ht="15">
      <c r="B822" s="8" t="s">
        <v>615</v>
      </c>
      <c r="BM822" s="28" t="s">
        <v>67</v>
      </c>
    </row>
    <row r="823" spans="1:65" ht="15">
      <c r="A823" s="25" t="s">
        <v>9</v>
      </c>
      <c r="B823" s="18" t="s">
        <v>116</v>
      </c>
      <c r="C823" s="15" t="s">
        <v>117</v>
      </c>
      <c r="D823" s="16" t="s">
        <v>243</v>
      </c>
      <c r="E823" s="17" t="s">
        <v>243</v>
      </c>
      <c r="F823" s="17" t="s">
        <v>243</v>
      </c>
      <c r="G823" s="17" t="s">
        <v>243</v>
      </c>
      <c r="H823" s="17" t="s">
        <v>243</v>
      </c>
      <c r="I823" s="17" t="s">
        <v>243</v>
      </c>
      <c r="J823" s="17" t="s">
        <v>243</v>
      </c>
      <c r="K823" s="17" t="s">
        <v>243</v>
      </c>
      <c r="L823" s="17" t="s">
        <v>243</v>
      </c>
      <c r="M823" s="17" t="s">
        <v>243</v>
      </c>
      <c r="N823" s="17" t="s">
        <v>243</v>
      </c>
      <c r="O823" s="17" t="s">
        <v>243</v>
      </c>
      <c r="P823" s="17" t="s">
        <v>243</v>
      </c>
      <c r="Q823" s="17" t="s">
        <v>243</v>
      </c>
      <c r="R823" s="17" t="s">
        <v>243</v>
      </c>
      <c r="S823" s="17" t="s">
        <v>243</v>
      </c>
      <c r="T823" s="17" t="s">
        <v>243</v>
      </c>
      <c r="U823" s="17" t="s">
        <v>243</v>
      </c>
      <c r="V823" s="17" t="s">
        <v>243</v>
      </c>
      <c r="W823" s="17" t="s">
        <v>243</v>
      </c>
      <c r="X823" s="17" t="s">
        <v>243</v>
      </c>
      <c r="Y823" s="17" t="s">
        <v>243</v>
      </c>
      <c r="Z823" s="17" t="s">
        <v>243</v>
      </c>
      <c r="AA823" s="17" t="s">
        <v>243</v>
      </c>
      <c r="AB823" s="15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244</v>
      </c>
      <c r="C824" s="9" t="s">
        <v>244</v>
      </c>
      <c r="D824" s="151" t="s">
        <v>246</v>
      </c>
      <c r="E824" s="152" t="s">
        <v>247</v>
      </c>
      <c r="F824" s="152" t="s">
        <v>248</v>
      </c>
      <c r="G824" s="152" t="s">
        <v>249</v>
      </c>
      <c r="H824" s="152" t="s">
        <v>250</v>
      </c>
      <c r="I824" s="152" t="s">
        <v>251</v>
      </c>
      <c r="J824" s="152" t="s">
        <v>252</v>
      </c>
      <c r="K824" s="152" t="s">
        <v>253</v>
      </c>
      <c r="L824" s="152" t="s">
        <v>254</v>
      </c>
      <c r="M824" s="152" t="s">
        <v>256</v>
      </c>
      <c r="N824" s="152" t="s">
        <v>257</v>
      </c>
      <c r="O824" s="152" t="s">
        <v>259</v>
      </c>
      <c r="P824" s="152" t="s">
        <v>260</v>
      </c>
      <c r="Q824" s="152" t="s">
        <v>261</v>
      </c>
      <c r="R824" s="152" t="s">
        <v>262</v>
      </c>
      <c r="S824" s="152" t="s">
        <v>263</v>
      </c>
      <c r="T824" s="152" t="s">
        <v>264</v>
      </c>
      <c r="U824" s="152" t="s">
        <v>266</v>
      </c>
      <c r="V824" s="152" t="s">
        <v>267</v>
      </c>
      <c r="W824" s="152" t="s">
        <v>268</v>
      </c>
      <c r="X824" s="152" t="s">
        <v>269</v>
      </c>
      <c r="Y824" s="152" t="s">
        <v>270</v>
      </c>
      <c r="Z824" s="152" t="s">
        <v>271</v>
      </c>
      <c r="AA824" s="152" t="s">
        <v>272</v>
      </c>
      <c r="AB824" s="15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285</v>
      </c>
      <c r="E825" s="11" t="s">
        <v>316</v>
      </c>
      <c r="F825" s="11" t="s">
        <v>285</v>
      </c>
      <c r="G825" s="11" t="s">
        <v>316</v>
      </c>
      <c r="H825" s="11" t="s">
        <v>316</v>
      </c>
      <c r="I825" s="11" t="s">
        <v>287</v>
      </c>
      <c r="J825" s="11" t="s">
        <v>285</v>
      </c>
      <c r="K825" s="11" t="s">
        <v>287</v>
      </c>
      <c r="L825" s="11" t="s">
        <v>285</v>
      </c>
      <c r="M825" s="11" t="s">
        <v>287</v>
      </c>
      <c r="N825" s="11" t="s">
        <v>287</v>
      </c>
      <c r="O825" s="11" t="s">
        <v>285</v>
      </c>
      <c r="P825" s="11" t="s">
        <v>285</v>
      </c>
      <c r="Q825" s="11" t="s">
        <v>285</v>
      </c>
      <c r="R825" s="11" t="s">
        <v>285</v>
      </c>
      <c r="S825" s="11" t="s">
        <v>285</v>
      </c>
      <c r="T825" s="11" t="s">
        <v>287</v>
      </c>
      <c r="U825" s="11" t="s">
        <v>285</v>
      </c>
      <c r="V825" s="11" t="s">
        <v>316</v>
      </c>
      <c r="W825" s="11" t="s">
        <v>285</v>
      </c>
      <c r="X825" s="11" t="s">
        <v>287</v>
      </c>
      <c r="Y825" s="11" t="s">
        <v>287</v>
      </c>
      <c r="Z825" s="11" t="s">
        <v>285</v>
      </c>
      <c r="AA825" s="11" t="s">
        <v>285</v>
      </c>
      <c r="AB825" s="15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317</v>
      </c>
      <c r="E826" s="26" t="s">
        <v>123</v>
      </c>
      <c r="F826" s="26" t="s">
        <v>318</v>
      </c>
      <c r="G826" s="26" t="s">
        <v>317</v>
      </c>
      <c r="H826" s="26" t="s">
        <v>319</v>
      </c>
      <c r="I826" s="26" t="s">
        <v>317</v>
      </c>
      <c r="J826" s="26" t="s">
        <v>320</v>
      </c>
      <c r="K826" s="26" t="s">
        <v>319</v>
      </c>
      <c r="L826" s="26" t="s">
        <v>317</v>
      </c>
      <c r="M826" s="26" t="s">
        <v>320</v>
      </c>
      <c r="N826" s="26" t="s">
        <v>320</v>
      </c>
      <c r="O826" s="26" t="s">
        <v>317</v>
      </c>
      <c r="P826" s="26" t="s">
        <v>317</v>
      </c>
      <c r="Q826" s="26" t="s">
        <v>317</v>
      </c>
      <c r="R826" s="26" t="s">
        <v>317</v>
      </c>
      <c r="S826" s="26" t="s">
        <v>317</v>
      </c>
      <c r="T826" s="26" t="s">
        <v>319</v>
      </c>
      <c r="U826" s="26" t="s">
        <v>318</v>
      </c>
      <c r="V826" s="26" t="s">
        <v>320</v>
      </c>
      <c r="W826" s="26" t="s">
        <v>288</v>
      </c>
      <c r="X826" s="26" t="s">
        <v>320</v>
      </c>
      <c r="Y826" s="26" t="s">
        <v>317</v>
      </c>
      <c r="Z826" s="26" t="s">
        <v>320</v>
      </c>
      <c r="AA826" s="26" t="s">
        <v>123</v>
      </c>
      <c r="AB826" s="15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</v>
      </c>
    </row>
    <row r="827" spans="1:65">
      <c r="A827" s="30"/>
      <c r="B827" s="18">
        <v>1</v>
      </c>
      <c r="C827" s="14">
        <v>1</v>
      </c>
      <c r="D827" s="22">
        <v>5.2</v>
      </c>
      <c r="E827" s="22">
        <v>5.3</v>
      </c>
      <c r="F827" s="22">
        <v>5.5170734861831914</v>
      </c>
      <c r="G827" s="147" t="s">
        <v>109</v>
      </c>
      <c r="H827" s="22">
        <v>5.2</v>
      </c>
      <c r="I827" s="22">
        <v>4.8</v>
      </c>
      <c r="J827" s="22">
        <v>5.6</v>
      </c>
      <c r="K827" s="147">
        <v>5</v>
      </c>
      <c r="L827" s="22">
        <v>5.8691703571679801</v>
      </c>
      <c r="M827" s="22">
        <v>5</v>
      </c>
      <c r="N827" s="22">
        <v>5.5</v>
      </c>
      <c r="O827" s="22">
        <v>5.4</v>
      </c>
      <c r="P827" s="22">
        <v>5.3</v>
      </c>
      <c r="Q827" s="22">
        <v>5.8</v>
      </c>
      <c r="R827" s="22">
        <v>5.3</v>
      </c>
      <c r="S827" s="22">
        <v>5.5</v>
      </c>
      <c r="T827" s="22">
        <v>5.6028953599999998</v>
      </c>
      <c r="U827" s="22">
        <v>4.5999999999999996</v>
      </c>
      <c r="V827" s="22">
        <v>4.8</v>
      </c>
      <c r="W827" s="22">
        <v>4.7</v>
      </c>
      <c r="X827" s="22">
        <v>5.0999999999999996</v>
      </c>
      <c r="Y827" s="22">
        <v>5.5</v>
      </c>
      <c r="Z827" s="22">
        <v>4.4000000000000004</v>
      </c>
      <c r="AA827" s="22">
        <v>4.7</v>
      </c>
      <c r="AB827" s="15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5.0999999999999996</v>
      </c>
      <c r="E828" s="11">
        <v>5.0999999999999996</v>
      </c>
      <c r="F828" s="11">
        <v>5.4343500385666541</v>
      </c>
      <c r="G828" s="148" t="s">
        <v>109</v>
      </c>
      <c r="H828" s="11">
        <v>5.0999999999999996</v>
      </c>
      <c r="I828" s="11">
        <v>4.5999999999999996</v>
      </c>
      <c r="J828" s="11">
        <v>5.4</v>
      </c>
      <c r="K828" s="148">
        <v>5</v>
      </c>
      <c r="L828" s="11">
        <v>5.6979082019595202</v>
      </c>
      <c r="M828" s="11">
        <v>5.0999999999999996</v>
      </c>
      <c r="N828" s="11">
        <v>5.8</v>
      </c>
      <c r="O828" s="11">
        <v>5.5</v>
      </c>
      <c r="P828" s="11">
        <v>5.5</v>
      </c>
      <c r="Q828" s="11">
        <v>5.8</v>
      </c>
      <c r="R828" s="11">
        <v>5.2</v>
      </c>
      <c r="S828" s="11">
        <v>5.6</v>
      </c>
      <c r="T828" s="11">
        <v>5.3807460174999999</v>
      </c>
      <c r="U828" s="11">
        <v>4.5999999999999996</v>
      </c>
      <c r="V828" s="11">
        <v>4.8</v>
      </c>
      <c r="W828" s="11">
        <v>4.7</v>
      </c>
      <c r="X828" s="11">
        <v>5.3</v>
      </c>
      <c r="Y828" s="11">
        <v>5.7</v>
      </c>
      <c r="Z828" s="11">
        <v>4.4000000000000004</v>
      </c>
      <c r="AA828" s="11">
        <v>4.8</v>
      </c>
      <c r="AB828" s="15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14</v>
      </c>
    </row>
    <row r="829" spans="1:65">
      <c r="A829" s="30"/>
      <c r="B829" s="19">
        <v>1</v>
      </c>
      <c r="C829" s="9">
        <v>3</v>
      </c>
      <c r="D829" s="11">
        <v>5.3</v>
      </c>
      <c r="E829" s="11">
        <v>5.2</v>
      </c>
      <c r="F829" s="11">
        <v>5.4586495324035447</v>
      </c>
      <c r="G829" s="148" t="s">
        <v>109</v>
      </c>
      <c r="H829" s="11">
        <v>5.2</v>
      </c>
      <c r="I829" s="11">
        <v>4.5999999999999996</v>
      </c>
      <c r="J829" s="11">
        <v>5.4</v>
      </c>
      <c r="K829" s="148">
        <v>5</v>
      </c>
      <c r="L829" s="11">
        <v>5.7224748452550802</v>
      </c>
      <c r="M829" s="11">
        <v>5.0999999999999996</v>
      </c>
      <c r="N829" s="11">
        <v>5.3</v>
      </c>
      <c r="O829" s="149">
        <v>4.9000000000000004</v>
      </c>
      <c r="P829" s="11">
        <v>5.4</v>
      </c>
      <c r="Q829" s="11">
        <v>5.9</v>
      </c>
      <c r="R829" s="11">
        <v>5.2</v>
      </c>
      <c r="S829" s="11">
        <v>5.4</v>
      </c>
      <c r="T829" s="11">
        <v>5.2210580424999993</v>
      </c>
      <c r="U829" s="11">
        <v>4.5999999999999996</v>
      </c>
      <c r="V829" s="11">
        <v>4.8</v>
      </c>
      <c r="W829" s="11">
        <v>4.5999999999999996</v>
      </c>
      <c r="X829" s="11">
        <v>5.2</v>
      </c>
      <c r="Y829" s="11">
        <v>5.7</v>
      </c>
      <c r="Z829" s="11">
        <v>4.4000000000000004</v>
      </c>
      <c r="AA829" s="11">
        <v>4.7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5.0999999999999996</v>
      </c>
      <c r="E830" s="11">
        <v>5.3</v>
      </c>
      <c r="F830" s="11">
        <v>5.572633599588154</v>
      </c>
      <c r="G830" s="148" t="s">
        <v>109</v>
      </c>
      <c r="H830" s="11">
        <v>5.2</v>
      </c>
      <c r="I830" s="11">
        <v>4.8</v>
      </c>
      <c r="J830" s="11">
        <v>5.3</v>
      </c>
      <c r="K830" s="148">
        <v>5</v>
      </c>
      <c r="L830" s="11">
        <v>5.7761759004839597</v>
      </c>
      <c r="M830" s="11">
        <v>5.0999999999999996</v>
      </c>
      <c r="N830" s="11">
        <v>5.6</v>
      </c>
      <c r="O830" s="11">
        <v>5.5</v>
      </c>
      <c r="P830" s="11">
        <v>5.4</v>
      </c>
      <c r="Q830" s="149">
        <v>6.4</v>
      </c>
      <c r="R830" s="11">
        <v>5.2</v>
      </c>
      <c r="S830" s="11">
        <v>5.7</v>
      </c>
      <c r="T830" s="11">
        <v>5.2221163837500004</v>
      </c>
      <c r="U830" s="11">
        <v>4.5</v>
      </c>
      <c r="V830" s="11">
        <v>4.9000000000000004</v>
      </c>
      <c r="W830" s="11">
        <v>4.5999999999999996</v>
      </c>
      <c r="X830" s="11">
        <v>5.0999999999999996</v>
      </c>
      <c r="Y830" s="11">
        <v>5.9</v>
      </c>
      <c r="Z830" s="11">
        <v>4.4000000000000004</v>
      </c>
      <c r="AA830" s="11">
        <v>4.7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5.2126662047537691</v>
      </c>
    </row>
    <row r="831" spans="1:65">
      <c r="A831" s="30"/>
      <c r="B831" s="19">
        <v>1</v>
      </c>
      <c r="C831" s="9">
        <v>5</v>
      </c>
      <c r="D831" s="11">
        <v>5.0999999999999996</v>
      </c>
      <c r="E831" s="11">
        <v>5.4</v>
      </c>
      <c r="F831" s="11">
        <v>5.5085068507505479</v>
      </c>
      <c r="G831" s="148" t="s">
        <v>109</v>
      </c>
      <c r="H831" s="11">
        <v>5.2</v>
      </c>
      <c r="I831" s="149">
        <v>4.0999999999999996</v>
      </c>
      <c r="J831" s="11">
        <v>5.6</v>
      </c>
      <c r="K831" s="148">
        <v>5</v>
      </c>
      <c r="L831" s="11">
        <v>5.8437475995711798</v>
      </c>
      <c r="M831" s="11">
        <v>5.2</v>
      </c>
      <c r="N831" s="11">
        <v>5.8</v>
      </c>
      <c r="O831" s="11">
        <v>5.4</v>
      </c>
      <c r="P831" s="11">
        <v>5.3</v>
      </c>
      <c r="Q831" s="11">
        <v>5.7</v>
      </c>
      <c r="R831" s="11">
        <v>5.2</v>
      </c>
      <c r="S831" s="11">
        <v>5.4</v>
      </c>
      <c r="T831" s="11">
        <v>5.3732179762500003</v>
      </c>
      <c r="U831" s="11">
        <v>4.5999999999999996</v>
      </c>
      <c r="V831" s="11">
        <v>4.9000000000000004</v>
      </c>
      <c r="W831" s="11">
        <v>4.7</v>
      </c>
      <c r="X831" s="11">
        <v>5.2</v>
      </c>
      <c r="Y831" s="11">
        <v>5.9</v>
      </c>
      <c r="Z831" s="11">
        <v>4.5</v>
      </c>
      <c r="AA831" s="11">
        <v>4.9000000000000004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105</v>
      </c>
    </row>
    <row r="832" spans="1:65">
      <c r="A832" s="30"/>
      <c r="B832" s="19">
        <v>1</v>
      </c>
      <c r="C832" s="9">
        <v>6</v>
      </c>
      <c r="D832" s="11">
        <v>5</v>
      </c>
      <c r="E832" s="11">
        <v>5.3</v>
      </c>
      <c r="F832" s="11">
        <v>5.5244606021801665</v>
      </c>
      <c r="G832" s="148" t="s">
        <v>109</v>
      </c>
      <c r="H832" s="11">
        <v>5.0999999999999996</v>
      </c>
      <c r="I832" s="11">
        <v>4.7</v>
      </c>
      <c r="J832" s="11">
        <v>5.7</v>
      </c>
      <c r="K832" s="148">
        <v>5</v>
      </c>
      <c r="L832" s="149">
        <v>5.2078128725961603</v>
      </c>
      <c r="M832" s="11">
        <v>5</v>
      </c>
      <c r="N832" s="11">
        <v>5.6</v>
      </c>
      <c r="O832" s="11">
        <v>5.6</v>
      </c>
      <c r="P832" s="11">
        <v>5.4</v>
      </c>
      <c r="Q832" s="11">
        <v>5.8</v>
      </c>
      <c r="R832" s="11">
        <v>5.2</v>
      </c>
      <c r="S832" s="11">
        <v>5.7</v>
      </c>
      <c r="T832" s="11">
        <v>4.9848588525000004</v>
      </c>
      <c r="U832" s="11">
        <v>4.5999999999999996</v>
      </c>
      <c r="V832" s="11">
        <v>4.7</v>
      </c>
      <c r="W832" s="11">
        <v>4.7</v>
      </c>
      <c r="X832" s="11">
        <v>5.3</v>
      </c>
      <c r="Y832" s="11">
        <v>5.8</v>
      </c>
      <c r="Z832" s="11">
        <v>4.4000000000000004</v>
      </c>
      <c r="AA832" s="11">
        <v>4.9000000000000004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278</v>
      </c>
      <c r="C833" s="12"/>
      <c r="D833" s="23">
        <v>5.1333333333333337</v>
      </c>
      <c r="E833" s="23">
        <v>5.2666666666666666</v>
      </c>
      <c r="F833" s="23">
        <v>5.5026123516120435</v>
      </c>
      <c r="G833" s="23" t="s">
        <v>775</v>
      </c>
      <c r="H833" s="23">
        <v>5.166666666666667</v>
      </c>
      <c r="I833" s="23">
        <v>4.5999999999999996</v>
      </c>
      <c r="J833" s="23">
        <v>5.5</v>
      </c>
      <c r="K833" s="23">
        <v>5</v>
      </c>
      <c r="L833" s="23">
        <v>5.6862149628389806</v>
      </c>
      <c r="M833" s="23">
        <v>5.083333333333333</v>
      </c>
      <c r="N833" s="23">
        <v>5.6000000000000005</v>
      </c>
      <c r="O833" s="23">
        <v>5.3833333333333337</v>
      </c>
      <c r="P833" s="23">
        <v>5.3833333333333337</v>
      </c>
      <c r="Q833" s="23">
        <v>5.8999999999999995</v>
      </c>
      <c r="R833" s="23">
        <v>5.2166666666666659</v>
      </c>
      <c r="S833" s="23">
        <v>5.5500000000000007</v>
      </c>
      <c r="T833" s="23">
        <v>5.2974821054166661</v>
      </c>
      <c r="U833" s="23">
        <v>4.583333333333333</v>
      </c>
      <c r="V833" s="23">
        <v>4.8166666666666655</v>
      </c>
      <c r="W833" s="23">
        <v>4.666666666666667</v>
      </c>
      <c r="X833" s="23">
        <v>5.1999999999999993</v>
      </c>
      <c r="Y833" s="23">
        <v>5.7499999999999991</v>
      </c>
      <c r="Z833" s="23">
        <v>4.416666666666667</v>
      </c>
      <c r="AA833" s="23">
        <v>4.7833333333333323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279</v>
      </c>
      <c r="C834" s="29"/>
      <c r="D834" s="11">
        <v>5.0999999999999996</v>
      </c>
      <c r="E834" s="11">
        <v>5.3</v>
      </c>
      <c r="F834" s="11">
        <v>5.5127901684668696</v>
      </c>
      <c r="G834" s="11" t="s">
        <v>775</v>
      </c>
      <c r="H834" s="11">
        <v>5.2</v>
      </c>
      <c r="I834" s="11">
        <v>4.6500000000000004</v>
      </c>
      <c r="J834" s="11">
        <v>5.5</v>
      </c>
      <c r="K834" s="11">
        <v>5</v>
      </c>
      <c r="L834" s="11">
        <v>5.7493253728695199</v>
      </c>
      <c r="M834" s="11">
        <v>5.0999999999999996</v>
      </c>
      <c r="N834" s="11">
        <v>5.6</v>
      </c>
      <c r="O834" s="11">
        <v>5.45</v>
      </c>
      <c r="P834" s="11">
        <v>5.4</v>
      </c>
      <c r="Q834" s="11">
        <v>5.8</v>
      </c>
      <c r="R834" s="11">
        <v>5.2</v>
      </c>
      <c r="S834" s="11">
        <v>5.55</v>
      </c>
      <c r="T834" s="11">
        <v>5.2976671800000004</v>
      </c>
      <c r="U834" s="11">
        <v>4.5999999999999996</v>
      </c>
      <c r="V834" s="11">
        <v>4.8</v>
      </c>
      <c r="W834" s="11">
        <v>4.7</v>
      </c>
      <c r="X834" s="11">
        <v>5.2</v>
      </c>
      <c r="Y834" s="11">
        <v>5.75</v>
      </c>
      <c r="Z834" s="11">
        <v>4.4000000000000004</v>
      </c>
      <c r="AA834" s="11">
        <v>4.75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280</v>
      </c>
      <c r="C835" s="29"/>
      <c r="D835" s="24">
        <v>0.10327955589886449</v>
      </c>
      <c r="E835" s="24">
        <v>0.1032795558988646</v>
      </c>
      <c r="F835" s="24">
        <v>4.9430079120438425E-2</v>
      </c>
      <c r="G835" s="24" t="s">
        <v>775</v>
      </c>
      <c r="H835" s="24">
        <v>5.1639777949432496E-2</v>
      </c>
      <c r="I835" s="24">
        <v>0.26076809620810604</v>
      </c>
      <c r="J835" s="24">
        <v>0.15491933384829659</v>
      </c>
      <c r="K835" s="24">
        <v>0</v>
      </c>
      <c r="L835" s="24">
        <v>0.24359895283621463</v>
      </c>
      <c r="M835" s="24">
        <v>7.5277265270908111E-2</v>
      </c>
      <c r="N835" s="24">
        <v>0.18973665961010275</v>
      </c>
      <c r="O835" s="24">
        <v>0.24832774042918881</v>
      </c>
      <c r="P835" s="24">
        <v>7.5277265270908222E-2</v>
      </c>
      <c r="Q835" s="24">
        <v>0.2529822128134705</v>
      </c>
      <c r="R835" s="24">
        <v>4.0824829046386159E-2</v>
      </c>
      <c r="S835" s="24">
        <v>0.13784048752090211</v>
      </c>
      <c r="T835" s="24">
        <v>0.20746083240974156</v>
      </c>
      <c r="U835" s="24">
        <v>4.0824829046386159E-2</v>
      </c>
      <c r="V835" s="24">
        <v>7.5277265270908222E-2</v>
      </c>
      <c r="W835" s="24">
        <v>5.1639777949432496E-2</v>
      </c>
      <c r="X835" s="24">
        <v>8.9442719099991672E-2</v>
      </c>
      <c r="Y835" s="24">
        <v>0.15165750888103113</v>
      </c>
      <c r="Z835" s="24">
        <v>4.0824829046386159E-2</v>
      </c>
      <c r="AA835" s="24">
        <v>9.8319208025017577E-2</v>
      </c>
      <c r="AB835" s="209"/>
      <c r="AC835" s="210"/>
      <c r="AD835" s="210"/>
      <c r="AE835" s="210"/>
      <c r="AF835" s="210"/>
      <c r="AG835" s="210"/>
      <c r="AH835" s="210"/>
      <c r="AI835" s="210"/>
      <c r="AJ835" s="210"/>
      <c r="AK835" s="210"/>
      <c r="AL835" s="210"/>
      <c r="AM835" s="210"/>
      <c r="AN835" s="210"/>
      <c r="AO835" s="210"/>
      <c r="AP835" s="210"/>
      <c r="AQ835" s="210"/>
      <c r="AR835" s="210"/>
      <c r="AS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F835" s="210"/>
      <c r="BG835" s="210"/>
      <c r="BH835" s="210"/>
      <c r="BI835" s="210"/>
      <c r="BJ835" s="210"/>
      <c r="BK835" s="210"/>
      <c r="BL835" s="210"/>
      <c r="BM835" s="56"/>
    </row>
    <row r="836" spans="1:65">
      <c r="A836" s="30"/>
      <c r="B836" s="3" t="s">
        <v>87</v>
      </c>
      <c r="C836" s="29"/>
      <c r="D836" s="13">
        <v>2.0119394006272301E-2</v>
      </c>
      <c r="E836" s="13">
        <v>1.961004225927809E-2</v>
      </c>
      <c r="F836" s="13">
        <v>8.983020420465818E-3</v>
      </c>
      <c r="G836" s="13" t="s">
        <v>775</v>
      </c>
      <c r="H836" s="13">
        <v>9.9947957321482248E-3</v>
      </c>
      <c r="I836" s="13">
        <v>5.6688716566979575E-2</v>
      </c>
      <c r="J836" s="13">
        <v>2.8167151608781197E-2</v>
      </c>
      <c r="K836" s="13">
        <v>0</v>
      </c>
      <c r="L836" s="13">
        <v>4.2840264469106874E-2</v>
      </c>
      <c r="M836" s="13">
        <v>1.4808642348375367E-2</v>
      </c>
      <c r="N836" s="13">
        <v>3.3881546358946919E-2</v>
      </c>
      <c r="O836" s="13">
        <v>4.6128992030189872E-2</v>
      </c>
      <c r="P836" s="13">
        <v>1.3983392929580474E-2</v>
      </c>
      <c r="Q836" s="13">
        <v>4.2878341154825514E-2</v>
      </c>
      <c r="R836" s="13">
        <v>7.825845823588402E-3</v>
      </c>
      <c r="S836" s="13">
        <v>2.4836123877640018E-2</v>
      </c>
      <c r="T836" s="13">
        <v>3.9162158225624438E-2</v>
      </c>
      <c r="U836" s="13">
        <v>8.9072354283024346E-3</v>
      </c>
      <c r="V836" s="13">
        <v>1.5628497980119359E-2</v>
      </c>
      <c r="W836" s="13">
        <v>1.1065666703449819E-2</v>
      </c>
      <c r="X836" s="13">
        <v>1.7200522903844554E-2</v>
      </c>
      <c r="Y836" s="13">
        <v>2.6375218935831505E-2</v>
      </c>
      <c r="Z836" s="13">
        <v>9.2433575199364886E-3</v>
      </c>
      <c r="AA836" s="13">
        <v>2.0554538263069883E-2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281</v>
      </c>
      <c r="C837" s="29"/>
      <c r="D837" s="13">
        <v>-1.5219250246272575E-2</v>
      </c>
      <c r="E837" s="13">
        <v>1.0359470526551506E-2</v>
      </c>
      <c r="F837" s="13">
        <v>5.5623386472330338E-2</v>
      </c>
      <c r="G837" s="13" t="s">
        <v>775</v>
      </c>
      <c r="H837" s="13">
        <v>-8.8245700530665827E-3</v>
      </c>
      <c r="I837" s="13">
        <v>-0.11753413333756901</v>
      </c>
      <c r="J837" s="13">
        <v>5.5122231878993677E-2</v>
      </c>
      <c r="K837" s="13">
        <v>-4.0797971019096657E-2</v>
      </c>
      <c r="L837" s="13">
        <v>9.0845785915344424E-2</v>
      </c>
      <c r="M837" s="13">
        <v>-2.4811270536081675E-2</v>
      </c>
      <c r="N837" s="13">
        <v>7.4306272458611877E-2</v>
      </c>
      <c r="O837" s="13">
        <v>3.2740851202772703E-2</v>
      </c>
      <c r="P837" s="13">
        <v>3.2740851202772703E-2</v>
      </c>
      <c r="Q837" s="13">
        <v>0.13185839419746581</v>
      </c>
      <c r="R837" s="13">
        <v>7.6745023674229529E-4</v>
      </c>
      <c r="S837" s="13">
        <v>6.4714252168802888E-2</v>
      </c>
      <c r="T837" s="13">
        <v>1.6271116801138685E-2</v>
      </c>
      <c r="U837" s="13">
        <v>-0.12073147343417201</v>
      </c>
      <c r="V837" s="13">
        <v>-7.5968712081730061E-2</v>
      </c>
      <c r="W837" s="13">
        <v>-0.10474477295115692</v>
      </c>
      <c r="X837" s="13">
        <v>-2.4298898598607011E-3</v>
      </c>
      <c r="Y837" s="13">
        <v>0.10308233332803862</v>
      </c>
      <c r="Z837" s="13">
        <v>-0.15270487440020208</v>
      </c>
      <c r="AA837" s="13">
        <v>-8.2363392274936054E-2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282</v>
      </c>
      <c r="C838" s="47"/>
      <c r="D838" s="45">
        <v>0.17</v>
      </c>
      <c r="E838" s="45">
        <v>0.1</v>
      </c>
      <c r="F838" s="45">
        <v>0.57999999999999996</v>
      </c>
      <c r="G838" s="45">
        <v>5.5</v>
      </c>
      <c r="H838" s="45">
        <v>0.1</v>
      </c>
      <c r="I838" s="45">
        <v>1.25</v>
      </c>
      <c r="J838" s="45">
        <v>0.56999999999999995</v>
      </c>
      <c r="K838" s="45" t="s">
        <v>283</v>
      </c>
      <c r="L838" s="45">
        <v>0.95</v>
      </c>
      <c r="M838" s="45">
        <v>0.27</v>
      </c>
      <c r="N838" s="45">
        <v>0.78</v>
      </c>
      <c r="O838" s="45">
        <v>0.34</v>
      </c>
      <c r="P838" s="45">
        <v>0.34</v>
      </c>
      <c r="Q838" s="45">
        <v>1.38</v>
      </c>
      <c r="R838" s="45">
        <v>0</v>
      </c>
      <c r="S838" s="45">
        <v>0.67</v>
      </c>
      <c r="T838" s="45">
        <v>0.16</v>
      </c>
      <c r="U838" s="45">
        <v>1.28</v>
      </c>
      <c r="V838" s="45">
        <v>0.81</v>
      </c>
      <c r="W838" s="45">
        <v>1.1100000000000001</v>
      </c>
      <c r="X838" s="45">
        <v>0.03</v>
      </c>
      <c r="Y838" s="45">
        <v>1.08</v>
      </c>
      <c r="Z838" s="45">
        <v>1.62</v>
      </c>
      <c r="AA838" s="45">
        <v>0.88</v>
      </c>
      <c r="AB838" s="15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331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5"/>
    </row>
    <row r="840" spans="1:65">
      <c r="BM840" s="55"/>
    </row>
    <row r="841" spans="1:65" ht="15">
      <c r="B841" s="8" t="s">
        <v>616</v>
      </c>
      <c r="BM841" s="28" t="s">
        <v>67</v>
      </c>
    </row>
    <row r="842" spans="1:65" ht="15">
      <c r="A842" s="25" t="s">
        <v>61</v>
      </c>
      <c r="B842" s="18" t="s">
        <v>116</v>
      </c>
      <c r="C842" s="15" t="s">
        <v>117</v>
      </c>
      <c r="D842" s="16" t="s">
        <v>243</v>
      </c>
      <c r="E842" s="17" t="s">
        <v>243</v>
      </c>
      <c r="F842" s="17" t="s">
        <v>243</v>
      </c>
      <c r="G842" s="17" t="s">
        <v>243</v>
      </c>
      <c r="H842" s="17" t="s">
        <v>243</v>
      </c>
      <c r="I842" s="17" t="s">
        <v>243</v>
      </c>
      <c r="J842" s="17" t="s">
        <v>243</v>
      </c>
      <c r="K842" s="17" t="s">
        <v>243</v>
      </c>
      <c r="L842" s="17" t="s">
        <v>243</v>
      </c>
      <c r="M842" s="17" t="s">
        <v>243</v>
      </c>
      <c r="N842" s="17" t="s">
        <v>243</v>
      </c>
      <c r="O842" s="17" t="s">
        <v>243</v>
      </c>
      <c r="P842" s="17" t="s">
        <v>243</v>
      </c>
      <c r="Q842" s="17" t="s">
        <v>243</v>
      </c>
      <c r="R842" s="17" t="s">
        <v>243</v>
      </c>
      <c r="S842" s="17" t="s">
        <v>243</v>
      </c>
      <c r="T842" s="17" t="s">
        <v>243</v>
      </c>
      <c r="U842" s="17" t="s">
        <v>243</v>
      </c>
      <c r="V842" s="17" t="s">
        <v>243</v>
      </c>
      <c r="W842" s="17" t="s">
        <v>243</v>
      </c>
      <c r="X842" s="17" t="s">
        <v>243</v>
      </c>
      <c r="Y842" s="15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244</v>
      </c>
      <c r="C843" s="9" t="s">
        <v>244</v>
      </c>
      <c r="D843" s="151" t="s">
        <v>246</v>
      </c>
      <c r="E843" s="152" t="s">
        <v>247</v>
      </c>
      <c r="F843" s="152" t="s">
        <v>248</v>
      </c>
      <c r="G843" s="152" t="s">
        <v>249</v>
      </c>
      <c r="H843" s="152" t="s">
        <v>251</v>
      </c>
      <c r="I843" s="152" t="s">
        <v>252</v>
      </c>
      <c r="J843" s="152" t="s">
        <v>253</v>
      </c>
      <c r="K843" s="152" t="s">
        <v>256</v>
      </c>
      <c r="L843" s="152" t="s">
        <v>257</v>
      </c>
      <c r="M843" s="152" t="s">
        <v>259</v>
      </c>
      <c r="N843" s="152" t="s">
        <v>260</v>
      </c>
      <c r="O843" s="152" t="s">
        <v>261</v>
      </c>
      <c r="P843" s="152" t="s">
        <v>262</v>
      </c>
      <c r="Q843" s="152" t="s">
        <v>263</v>
      </c>
      <c r="R843" s="152" t="s">
        <v>264</v>
      </c>
      <c r="S843" s="152" t="s">
        <v>266</v>
      </c>
      <c r="T843" s="152" t="s">
        <v>268</v>
      </c>
      <c r="U843" s="152" t="s">
        <v>269</v>
      </c>
      <c r="V843" s="152" t="s">
        <v>270</v>
      </c>
      <c r="W843" s="152" t="s">
        <v>271</v>
      </c>
      <c r="X843" s="152" t="s">
        <v>272</v>
      </c>
      <c r="Y843" s="15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285</v>
      </c>
      <c r="E844" s="11" t="s">
        <v>285</v>
      </c>
      <c r="F844" s="11" t="s">
        <v>285</v>
      </c>
      <c r="G844" s="11" t="s">
        <v>316</v>
      </c>
      <c r="H844" s="11" t="s">
        <v>287</v>
      </c>
      <c r="I844" s="11" t="s">
        <v>285</v>
      </c>
      <c r="J844" s="11" t="s">
        <v>287</v>
      </c>
      <c r="K844" s="11" t="s">
        <v>287</v>
      </c>
      <c r="L844" s="11" t="s">
        <v>287</v>
      </c>
      <c r="M844" s="11" t="s">
        <v>285</v>
      </c>
      <c r="N844" s="11" t="s">
        <v>285</v>
      </c>
      <c r="O844" s="11" t="s">
        <v>285</v>
      </c>
      <c r="P844" s="11" t="s">
        <v>285</v>
      </c>
      <c r="Q844" s="11" t="s">
        <v>285</v>
      </c>
      <c r="R844" s="11" t="s">
        <v>287</v>
      </c>
      <c r="S844" s="11" t="s">
        <v>285</v>
      </c>
      <c r="T844" s="11" t="s">
        <v>285</v>
      </c>
      <c r="U844" s="11" t="s">
        <v>287</v>
      </c>
      <c r="V844" s="11" t="s">
        <v>287</v>
      </c>
      <c r="W844" s="11" t="s">
        <v>285</v>
      </c>
      <c r="X844" s="11" t="s">
        <v>285</v>
      </c>
      <c r="Y844" s="15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 t="s">
        <v>317</v>
      </c>
      <c r="E845" s="26" t="s">
        <v>123</v>
      </c>
      <c r="F845" s="26" t="s">
        <v>318</v>
      </c>
      <c r="G845" s="26" t="s">
        <v>317</v>
      </c>
      <c r="H845" s="26" t="s">
        <v>317</v>
      </c>
      <c r="I845" s="26" t="s">
        <v>320</v>
      </c>
      <c r="J845" s="26" t="s">
        <v>319</v>
      </c>
      <c r="K845" s="26" t="s">
        <v>320</v>
      </c>
      <c r="L845" s="26" t="s">
        <v>320</v>
      </c>
      <c r="M845" s="26" t="s">
        <v>317</v>
      </c>
      <c r="N845" s="26" t="s">
        <v>317</v>
      </c>
      <c r="O845" s="26" t="s">
        <v>317</v>
      </c>
      <c r="P845" s="26" t="s">
        <v>317</v>
      </c>
      <c r="Q845" s="26" t="s">
        <v>317</v>
      </c>
      <c r="R845" s="26" t="s">
        <v>319</v>
      </c>
      <c r="S845" s="26" t="s">
        <v>318</v>
      </c>
      <c r="T845" s="26" t="s">
        <v>288</v>
      </c>
      <c r="U845" s="26" t="s">
        <v>320</v>
      </c>
      <c r="V845" s="26" t="s">
        <v>317</v>
      </c>
      <c r="W845" s="26" t="s">
        <v>320</v>
      </c>
      <c r="X845" s="26" t="s">
        <v>321</v>
      </c>
      <c r="Y845" s="15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8">
        <v>1</v>
      </c>
      <c r="C846" s="14">
        <v>1</v>
      </c>
      <c r="D846" s="22">
        <v>2.6</v>
      </c>
      <c r="E846" s="22">
        <v>3</v>
      </c>
      <c r="F846" s="22">
        <v>3.0390513729257869</v>
      </c>
      <c r="G846" s="147" t="s">
        <v>109</v>
      </c>
      <c r="H846" s="22">
        <v>3.1</v>
      </c>
      <c r="I846" s="22">
        <v>3</v>
      </c>
      <c r="J846" s="22">
        <v>3</v>
      </c>
      <c r="K846" s="154">
        <v>2</v>
      </c>
      <c r="L846" s="147">
        <v>4.4000000000000004</v>
      </c>
      <c r="M846" s="22">
        <v>2.5</v>
      </c>
      <c r="N846" s="22">
        <v>2.4</v>
      </c>
      <c r="O846" s="22">
        <v>3</v>
      </c>
      <c r="P846" s="22">
        <v>3.1</v>
      </c>
      <c r="Q846" s="22">
        <v>2.7</v>
      </c>
      <c r="R846" s="22">
        <v>3.6112164681999999</v>
      </c>
      <c r="S846" s="147">
        <v>2.1</v>
      </c>
      <c r="T846" s="147">
        <v>2.2999999999999998</v>
      </c>
      <c r="U846" s="22">
        <v>3</v>
      </c>
      <c r="V846" s="22">
        <v>2.9</v>
      </c>
      <c r="W846" s="147">
        <v>2</v>
      </c>
      <c r="X846" s="22">
        <v>3</v>
      </c>
      <c r="Y846" s="15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2.5</v>
      </c>
      <c r="E847" s="11">
        <v>3</v>
      </c>
      <c r="F847" s="11">
        <v>2.911147945731094</v>
      </c>
      <c r="G847" s="148" t="s">
        <v>109</v>
      </c>
      <c r="H847" s="11">
        <v>2.8</v>
      </c>
      <c r="I847" s="11">
        <v>3</v>
      </c>
      <c r="J847" s="11">
        <v>3</v>
      </c>
      <c r="K847" s="11">
        <v>3</v>
      </c>
      <c r="L847" s="148">
        <v>4.5</v>
      </c>
      <c r="M847" s="11">
        <v>3.1</v>
      </c>
      <c r="N847" s="11">
        <v>2.4</v>
      </c>
      <c r="O847" s="11">
        <v>2.9</v>
      </c>
      <c r="P847" s="11">
        <v>2.9</v>
      </c>
      <c r="Q847" s="11">
        <v>2.2999999999999998</v>
      </c>
      <c r="R847" s="11">
        <v>3.2375139654000002</v>
      </c>
      <c r="S847" s="148">
        <v>2.4</v>
      </c>
      <c r="T847" s="148">
        <v>2</v>
      </c>
      <c r="U847" s="11">
        <v>3</v>
      </c>
      <c r="V847" s="11">
        <v>2.7</v>
      </c>
      <c r="W847" s="148">
        <v>2</v>
      </c>
      <c r="X847" s="11">
        <v>3</v>
      </c>
      <c r="Y847" s="15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15</v>
      </c>
    </row>
    <row r="848" spans="1:65">
      <c r="A848" s="30"/>
      <c r="B848" s="19">
        <v>1</v>
      </c>
      <c r="C848" s="9">
        <v>3</v>
      </c>
      <c r="D848" s="11">
        <v>2.7</v>
      </c>
      <c r="E848" s="11">
        <v>3</v>
      </c>
      <c r="F848" s="11">
        <v>2.844087732178898</v>
      </c>
      <c r="G848" s="148" t="s">
        <v>109</v>
      </c>
      <c r="H848" s="11">
        <v>3.1</v>
      </c>
      <c r="I848" s="11">
        <v>3</v>
      </c>
      <c r="J848" s="11">
        <v>3</v>
      </c>
      <c r="K848" s="11">
        <v>3</v>
      </c>
      <c r="L848" s="148">
        <v>5.0999999999999996</v>
      </c>
      <c r="M848" s="11">
        <v>2.8</v>
      </c>
      <c r="N848" s="11">
        <v>2.2999999999999998</v>
      </c>
      <c r="O848" s="11">
        <v>2.8</v>
      </c>
      <c r="P848" s="11">
        <v>2.9</v>
      </c>
      <c r="Q848" s="11">
        <v>2.6</v>
      </c>
      <c r="R848" s="11">
        <v>2.8332707546</v>
      </c>
      <c r="S848" s="148">
        <v>2.2999999999999998</v>
      </c>
      <c r="T848" s="148">
        <v>2.1</v>
      </c>
      <c r="U848" s="11">
        <v>3</v>
      </c>
      <c r="V848" s="11">
        <v>2.7</v>
      </c>
      <c r="W848" s="148">
        <v>2</v>
      </c>
      <c r="X848" s="11">
        <v>3</v>
      </c>
      <c r="Y848" s="15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2.7</v>
      </c>
      <c r="E849" s="11">
        <v>3</v>
      </c>
      <c r="F849" s="11">
        <v>2.9945753604800003</v>
      </c>
      <c r="G849" s="148" t="s">
        <v>109</v>
      </c>
      <c r="H849" s="11">
        <v>3</v>
      </c>
      <c r="I849" s="11">
        <v>3</v>
      </c>
      <c r="J849" s="11">
        <v>3</v>
      </c>
      <c r="K849" s="11">
        <v>3</v>
      </c>
      <c r="L849" s="148">
        <v>5.7</v>
      </c>
      <c r="M849" s="11">
        <v>2.8</v>
      </c>
      <c r="N849" s="149">
        <v>3</v>
      </c>
      <c r="O849" s="11">
        <v>2.9</v>
      </c>
      <c r="P849" s="11">
        <v>3</v>
      </c>
      <c r="Q849" s="11">
        <v>2.6</v>
      </c>
      <c r="R849" s="11">
        <v>2.7778607263000001</v>
      </c>
      <c r="S849" s="148">
        <v>2.2999999999999998</v>
      </c>
      <c r="T849" s="148">
        <v>2.1</v>
      </c>
      <c r="U849" s="11">
        <v>3</v>
      </c>
      <c r="V849" s="11">
        <v>2.8</v>
      </c>
      <c r="W849" s="148">
        <v>2</v>
      </c>
      <c r="X849" s="11">
        <v>3</v>
      </c>
      <c r="Y849" s="15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2.8756109582167895</v>
      </c>
    </row>
    <row r="850" spans="1:65">
      <c r="A850" s="30"/>
      <c r="B850" s="19">
        <v>1</v>
      </c>
      <c r="C850" s="9">
        <v>5</v>
      </c>
      <c r="D850" s="11">
        <v>2.7</v>
      </c>
      <c r="E850" s="11">
        <v>3</v>
      </c>
      <c r="F850" s="11">
        <v>2.7908597836100189</v>
      </c>
      <c r="G850" s="148" t="s">
        <v>109</v>
      </c>
      <c r="H850" s="11">
        <v>2.7</v>
      </c>
      <c r="I850" s="11">
        <v>3</v>
      </c>
      <c r="J850" s="11">
        <v>3</v>
      </c>
      <c r="K850" s="11">
        <v>3</v>
      </c>
      <c r="L850" s="148">
        <v>4.4000000000000004</v>
      </c>
      <c r="M850" s="11">
        <v>2.8</v>
      </c>
      <c r="N850" s="11">
        <v>2.5</v>
      </c>
      <c r="O850" s="11">
        <v>3</v>
      </c>
      <c r="P850" s="11">
        <v>2.8</v>
      </c>
      <c r="Q850" s="11">
        <v>2.2000000000000002</v>
      </c>
      <c r="R850" s="11">
        <v>2.6528805776000004</v>
      </c>
      <c r="S850" s="148">
        <v>2.1</v>
      </c>
      <c r="T850" s="148">
        <v>2.2000000000000002</v>
      </c>
      <c r="U850" s="11">
        <v>3</v>
      </c>
      <c r="V850" s="11">
        <v>2.9</v>
      </c>
      <c r="W850" s="148">
        <v>2</v>
      </c>
      <c r="X850" s="11">
        <v>3</v>
      </c>
      <c r="Y850" s="15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106</v>
      </c>
    </row>
    <row r="851" spans="1:65">
      <c r="A851" s="30"/>
      <c r="B851" s="19">
        <v>1</v>
      </c>
      <c r="C851" s="9">
        <v>6</v>
      </c>
      <c r="D851" s="11">
        <v>2.6</v>
      </c>
      <c r="E851" s="11">
        <v>3</v>
      </c>
      <c r="F851" s="11">
        <v>3.1357890216860218</v>
      </c>
      <c r="G851" s="148" t="s">
        <v>109</v>
      </c>
      <c r="H851" s="11">
        <v>3.1</v>
      </c>
      <c r="I851" s="11">
        <v>3</v>
      </c>
      <c r="J851" s="11">
        <v>3</v>
      </c>
      <c r="K851" s="11">
        <v>3</v>
      </c>
      <c r="L851" s="148">
        <v>4.7</v>
      </c>
      <c r="M851" s="11">
        <v>2.6</v>
      </c>
      <c r="N851" s="11">
        <v>2.6</v>
      </c>
      <c r="O851" s="11">
        <v>2.8</v>
      </c>
      <c r="P851" s="11">
        <v>2.9</v>
      </c>
      <c r="Q851" s="11">
        <v>3.3</v>
      </c>
      <c r="R851" s="11">
        <v>2.9903982801</v>
      </c>
      <c r="S851" s="148">
        <v>2.1</v>
      </c>
      <c r="T851" s="148">
        <v>2.2999999999999998</v>
      </c>
      <c r="U851" s="11">
        <v>3</v>
      </c>
      <c r="V851" s="11">
        <v>2.7</v>
      </c>
      <c r="W851" s="148">
        <v>2</v>
      </c>
      <c r="X851" s="149">
        <v>2</v>
      </c>
      <c r="Y851" s="15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278</v>
      </c>
      <c r="C852" s="12"/>
      <c r="D852" s="23">
        <v>2.6333333333333333</v>
      </c>
      <c r="E852" s="23">
        <v>3</v>
      </c>
      <c r="F852" s="23">
        <v>2.9525852027686366</v>
      </c>
      <c r="G852" s="23" t="s">
        <v>775</v>
      </c>
      <c r="H852" s="23">
        <v>2.9666666666666668</v>
      </c>
      <c r="I852" s="23">
        <v>3</v>
      </c>
      <c r="J852" s="23">
        <v>3</v>
      </c>
      <c r="K852" s="23">
        <v>2.8333333333333335</v>
      </c>
      <c r="L852" s="23">
        <v>4.8</v>
      </c>
      <c r="M852" s="23">
        <v>2.7666666666666671</v>
      </c>
      <c r="N852" s="23">
        <v>2.5333333333333332</v>
      </c>
      <c r="O852" s="23">
        <v>2.9</v>
      </c>
      <c r="P852" s="23">
        <v>2.9333333333333331</v>
      </c>
      <c r="Q852" s="23">
        <v>2.6166666666666667</v>
      </c>
      <c r="R852" s="23">
        <v>3.0171901286999998</v>
      </c>
      <c r="S852" s="23">
        <v>2.2166666666666663</v>
      </c>
      <c r="T852" s="23">
        <v>2.1666666666666665</v>
      </c>
      <c r="U852" s="23">
        <v>3</v>
      </c>
      <c r="V852" s="23">
        <v>2.7833333333333337</v>
      </c>
      <c r="W852" s="23">
        <v>2</v>
      </c>
      <c r="X852" s="23">
        <v>2.8333333333333335</v>
      </c>
      <c r="Y852" s="15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279</v>
      </c>
      <c r="C853" s="29"/>
      <c r="D853" s="11">
        <v>2.6500000000000004</v>
      </c>
      <c r="E853" s="11">
        <v>3</v>
      </c>
      <c r="F853" s="11">
        <v>2.9528616531055469</v>
      </c>
      <c r="G853" s="11" t="s">
        <v>775</v>
      </c>
      <c r="H853" s="11">
        <v>3.05</v>
      </c>
      <c r="I853" s="11">
        <v>3</v>
      </c>
      <c r="J853" s="11">
        <v>3</v>
      </c>
      <c r="K853" s="11">
        <v>3</v>
      </c>
      <c r="L853" s="11">
        <v>4.5999999999999996</v>
      </c>
      <c r="M853" s="11">
        <v>2.8</v>
      </c>
      <c r="N853" s="11">
        <v>2.4500000000000002</v>
      </c>
      <c r="O853" s="11">
        <v>2.9</v>
      </c>
      <c r="P853" s="11">
        <v>2.9</v>
      </c>
      <c r="Q853" s="11">
        <v>2.6</v>
      </c>
      <c r="R853" s="11">
        <v>2.91183451735</v>
      </c>
      <c r="S853" s="11">
        <v>2.2000000000000002</v>
      </c>
      <c r="T853" s="11">
        <v>2.1500000000000004</v>
      </c>
      <c r="U853" s="11">
        <v>3</v>
      </c>
      <c r="V853" s="11">
        <v>2.75</v>
      </c>
      <c r="W853" s="11">
        <v>2</v>
      </c>
      <c r="X853" s="11">
        <v>3</v>
      </c>
      <c r="Y853" s="15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280</v>
      </c>
      <c r="C854" s="29"/>
      <c r="D854" s="24">
        <v>8.1649658092772678E-2</v>
      </c>
      <c r="E854" s="24">
        <v>0</v>
      </c>
      <c r="F854" s="24">
        <v>0.12841111306221256</v>
      </c>
      <c r="G854" s="24" t="s">
        <v>775</v>
      </c>
      <c r="H854" s="24">
        <v>0.17511900715418266</v>
      </c>
      <c r="I854" s="24">
        <v>0</v>
      </c>
      <c r="J854" s="24">
        <v>0</v>
      </c>
      <c r="K854" s="24">
        <v>0.40824829046386357</v>
      </c>
      <c r="L854" s="24">
        <v>0.51380930314660511</v>
      </c>
      <c r="M854" s="24">
        <v>0.20655911179772887</v>
      </c>
      <c r="N854" s="24">
        <v>0.25033311140691455</v>
      </c>
      <c r="O854" s="24">
        <v>8.9442719099991672E-2</v>
      </c>
      <c r="P854" s="24">
        <v>0.10327955589886455</v>
      </c>
      <c r="Q854" s="24">
        <v>0.38686776379877785</v>
      </c>
      <c r="R854" s="24">
        <v>0.35382312989247983</v>
      </c>
      <c r="S854" s="24">
        <v>0.13291601358251245</v>
      </c>
      <c r="T854" s="24">
        <v>0.12110601416389957</v>
      </c>
      <c r="U854" s="24">
        <v>0</v>
      </c>
      <c r="V854" s="24">
        <v>9.8319208025017368E-2</v>
      </c>
      <c r="W854" s="24">
        <v>0</v>
      </c>
      <c r="X854" s="24">
        <v>0.40824829046386357</v>
      </c>
      <c r="Y854" s="209"/>
      <c r="Z854" s="210"/>
      <c r="AA854" s="210"/>
      <c r="AB854" s="210"/>
      <c r="AC854" s="210"/>
      <c r="AD854" s="210"/>
      <c r="AE854" s="210"/>
      <c r="AF854" s="210"/>
      <c r="AG854" s="210"/>
      <c r="AH854" s="210"/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  <c r="BI854" s="210"/>
      <c r="BJ854" s="210"/>
      <c r="BK854" s="210"/>
      <c r="BL854" s="210"/>
      <c r="BM854" s="56"/>
    </row>
    <row r="855" spans="1:65">
      <c r="A855" s="30"/>
      <c r="B855" s="3" t="s">
        <v>87</v>
      </c>
      <c r="C855" s="29"/>
      <c r="D855" s="13">
        <v>3.100619927573646E-2</v>
      </c>
      <c r="E855" s="13">
        <v>0</v>
      </c>
      <c r="F855" s="13">
        <v>4.3491077900750019E-2</v>
      </c>
      <c r="G855" s="13" t="s">
        <v>775</v>
      </c>
      <c r="H855" s="13">
        <v>5.9028878816016622E-2</v>
      </c>
      <c r="I855" s="13">
        <v>0</v>
      </c>
      <c r="J855" s="13">
        <v>0</v>
      </c>
      <c r="K855" s="13">
        <v>0.14408763192842242</v>
      </c>
      <c r="L855" s="13">
        <v>0.1070436048222094</v>
      </c>
      <c r="M855" s="13">
        <v>7.4659919926889945E-2</v>
      </c>
      <c r="N855" s="13">
        <v>9.8815701871150491E-2</v>
      </c>
      <c r="O855" s="13">
        <v>3.0842316931031611E-2</v>
      </c>
      <c r="P855" s="13">
        <v>3.5208939510976554E-2</v>
      </c>
      <c r="Q855" s="13">
        <v>0.14784755304411892</v>
      </c>
      <c r="R855" s="13">
        <v>0.1172690864015685</v>
      </c>
      <c r="S855" s="13">
        <v>5.9962111390607128E-2</v>
      </c>
      <c r="T855" s="13">
        <v>5.5895083460261348E-2</v>
      </c>
      <c r="U855" s="13">
        <v>0</v>
      </c>
      <c r="V855" s="13">
        <v>3.5324266356293661E-2</v>
      </c>
      <c r="W855" s="13">
        <v>0</v>
      </c>
      <c r="X855" s="13">
        <v>0.14408763192842242</v>
      </c>
      <c r="Y855" s="15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281</v>
      </c>
      <c r="C856" s="29"/>
      <c r="D856" s="13">
        <v>-8.4252573941259512E-2</v>
      </c>
      <c r="E856" s="13">
        <v>4.3256561332742249E-2</v>
      </c>
      <c r="F856" s="13">
        <v>2.6767961894115233E-2</v>
      </c>
      <c r="G856" s="13" t="s">
        <v>775</v>
      </c>
      <c r="H856" s="13">
        <v>3.1664821762378503E-2</v>
      </c>
      <c r="I856" s="13">
        <v>4.3256561332742249E-2</v>
      </c>
      <c r="J856" s="13">
        <v>4.3256561332742249E-2</v>
      </c>
      <c r="K856" s="13">
        <v>-1.4702136519076592E-2</v>
      </c>
      <c r="L856" s="13">
        <v>0.66921049813238764</v>
      </c>
      <c r="M856" s="13">
        <v>-3.7885615659804195E-2</v>
      </c>
      <c r="N856" s="13">
        <v>-0.11902779265235097</v>
      </c>
      <c r="O856" s="13">
        <v>8.4813426216507892E-3</v>
      </c>
      <c r="P856" s="13">
        <v>2.0073082192014757E-2</v>
      </c>
      <c r="Q856" s="13">
        <v>-9.0048443726441385E-2</v>
      </c>
      <c r="R856" s="13">
        <v>4.9234466184885362E-2</v>
      </c>
      <c r="S856" s="13">
        <v>-0.22914931857080711</v>
      </c>
      <c r="T856" s="13">
        <v>-0.24653692792635284</v>
      </c>
      <c r="U856" s="13">
        <v>4.3256561332742249E-2</v>
      </c>
      <c r="V856" s="13">
        <v>-3.2089745874622322E-2</v>
      </c>
      <c r="W856" s="13">
        <v>-0.3044956257781718</v>
      </c>
      <c r="X856" s="13">
        <v>-1.4702136519076592E-2</v>
      </c>
      <c r="Y856" s="15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282</v>
      </c>
      <c r="C857" s="47"/>
      <c r="D857" s="45">
        <v>0.81</v>
      </c>
      <c r="E857" s="45">
        <v>0.67</v>
      </c>
      <c r="F857" s="45">
        <v>0.48</v>
      </c>
      <c r="G857" s="45">
        <v>1.35</v>
      </c>
      <c r="H857" s="45">
        <v>0.54</v>
      </c>
      <c r="I857" s="45">
        <v>0.67</v>
      </c>
      <c r="J857" s="45">
        <v>0.67</v>
      </c>
      <c r="K857" s="45">
        <v>0</v>
      </c>
      <c r="L857" s="45">
        <v>7.96</v>
      </c>
      <c r="M857" s="45">
        <v>0.27</v>
      </c>
      <c r="N857" s="45">
        <v>1.21</v>
      </c>
      <c r="O857" s="45">
        <v>0.27</v>
      </c>
      <c r="P857" s="45">
        <v>0.4</v>
      </c>
      <c r="Q857" s="45">
        <v>0.88</v>
      </c>
      <c r="R857" s="45">
        <v>0.74</v>
      </c>
      <c r="S857" s="45">
        <v>2.4900000000000002</v>
      </c>
      <c r="T857" s="45">
        <v>2.7</v>
      </c>
      <c r="U857" s="45">
        <v>0.67</v>
      </c>
      <c r="V857" s="45">
        <v>0.2</v>
      </c>
      <c r="W857" s="45">
        <v>3.37</v>
      </c>
      <c r="X857" s="45">
        <v>0</v>
      </c>
      <c r="Y857" s="15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BM858" s="55"/>
    </row>
    <row r="859" spans="1:65" ht="15">
      <c r="B859" s="8" t="s">
        <v>617</v>
      </c>
      <c r="BM859" s="28" t="s">
        <v>284</v>
      </c>
    </row>
    <row r="860" spans="1:65" ht="15">
      <c r="A860" s="25" t="s">
        <v>12</v>
      </c>
      <c r="B860" s="18" t="s">
        <v>116</v>
      </c>
      <c r="C860" s="15" t="s">
        <v>117</v>
      </c>
      <c r="D860" s="16" t="s">
        <v>243</v>
      </c>
      <c r="E860" s="17" t="s">
        <v>243</v>
      </c>
      <c r="F860" s="17" t="s">
        <v>243</v>
      </c>
      <c r="G860" s="17" t="s">
        <v>243</v>
      </c>
      <c r="H860" s="17" t="s">
        <v>243</v>
      </c>
      <c r="I860" s="15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244</v>
      </c>
      <c r="C861" s="9" t="s">
        <v>244</v>
      </c>
      <c r="D861" s="151" t="s">
        <v>247</v>
      </c>
      <c r="E861" s="152" t="s">
        <v>248</v>
      </c>
      <c r="F861" s="152" t="s">
        <v>251</v>
      </c>
      <c r="G861" s="152" t="s">
        <v>254</v>
      </c>
      <c r="H861" s="152" t="s">
        <v>272</v>
      </c>
      <c r="I861" s="15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285</v>
      </c>
      <c r="E862" s="11" t="s">
        <v>285</v>
      </c>
      <c r="F862" s="11" t="s">
        <v>287</v>
      </c>
      <c r="G862" s="11" t="s">
        <v>285</v>
      </c>
      <c r="H862" s="11" t="s">
        <v>285</v>
      </c>
      <c r="I862" s="15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123</v>
      </c>
      <c r="E863" s="26" t="s">
        <v>318</v>
      </c>
      <c r="F863" s="26" t="s">
        <v>317</v>
      </c>
      <c r="G863" s="26" t="s">
        <v>317</v>
      </c>
      <c r="H863" s="26" t="s">
        <v>123</v>
      </c>
      <c r="I863" s="15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22">
        <v>3.8340000000000001</v>
      </c>
      <c r="E864" s="22">
        <v>3.8679997349367721</v>
      </c>
      <c r="F864" s="22">
        <v>3.9</v>
      </c>
      <c r="G864" s="147">
        <v>6.1051553363792399</v>
      </c>
      <c r="H864" s="22">
        <v>3.92</v>
      </c>
      <c r="I864" s="15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1">
        <v>3.669</v>
      </c>
      <c r="E865" s="11">
        <v>3.7683200471648943</v>
      </c>
      <c r="F865" s="11">
        <v>3.6</v>
      </c>
      <c r="G865" s="148">
        <v>5.7961591363453602</v>
      </c>
      <c r="H865" s="11">
        <v>3.78</v>
      </c>
      <c r="I865" s="15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6</v>
      </c>
    </row>
    <row r="866" spans="1:65">
      <c r="A866" s="30"/>
      <c r="B866" s="19">
        <v>1</v>
      </c>
      <c r="C866" s="9">
        <v>3</v>
      </c>
      <c r="D866" s="11">
        <v>3.7389999999999999</v>
      </c>
      <c r="E866" s="11">
        <v>3.7719175499413984</v>
      </c>
      <c r="F866" s="11">
        <v>3.6</v>
      </c>
      <c r="G866" s="148">
        <v>5.8817432514802199</v>
      </c>
      <c r="H866" s="11">
        <v>3.89</v>
      </c>
      <c r="I866" s="15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1">
        <v>3.7869999999999999</v>
      </c>
      <c r="E867" s="11">
        <v>3.8093297144485558</v>
      </c>
      <c r="F867" s="11">
        <v>3.5</v>
      </c>
      <c r="G867" s="148">
        <v>5.7698204585456798</v>
      </c>
      <c r="H867" s="11">
        <v>3.81</v>
      </c>
      <c r="I867" s="15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3.7794948243059099</v>
      </c>
    </row>
    <row r="868" spans="1:65">
      <c r="A868" s="30"/>
      <c r="B868" s="19">
        <v>1</v>
      </c>
      <c r="C868" s="9">
        <v>5</v>
      </c>
      <c r="D868" s="11">
        <v>3.9090000000000003</v>
      </c>
      <c r="E868" s="11">
        <v>3.9065786541121259</v>
      </c>
      <c r="F868" s="149">
        <v>4.3</v>
      </c>
      <c r="G868" s="148">
        <v>5.9870830729198197</v>
      </c>
      <c r="H868" s="11">
        <v>3.98</v>
      </c>
      <c r="I868" s="15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12</v>
      </c>
    </row>
    <row r="869" spans="1:65">
      <c r="A869" s="30"/>
      <c r="B869" s="19">
        <v>1</v>
      </c>
      <c r="C869" s="9">
        <v>6</v>
      </c>
      <c r="D869" s="11">
        <v>3.7749999999999999</v>
      </c>
      <c r="E869" s="11">
        <v>3.790730082738027</v>
      </c>
      <c r="F869" s="11">
        <v>3.4</v>
      </c>
      <c r="G869" s="148">
        <v>5.8310721687351998</v>
      </c>
      <c r="H869" s="11">
        <v>4.0999999999999996</v>
      </c>
      <c r="I869" s="15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278</v>
      </c>
      <c r="C870" s="12"/>
      <c r="D870" s="23">
        <v>3.7854999999999994</v>
      </c>
      <c r="E870" s="23">
        <v>3.8191459638902958</v>
      </c>
      <c r="F870" s="23">
        <v>3.7166666666666663</v>
      </c>
      <c r="G870" s="23">
        <v>5.8951722374009199</v>
      </c>
      <c r="H870" s="23">
        <v>3.9133333333333327</v>
      </c>
      <c r="I870" s="15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279</v>
      </c>
      <c r="C871" s="29"/>
      <c r="D871" s="11">
        <v>3.7809999999999997</v>
      </c>
      <c r="E871" s="11">
        <v>3.8000298985932917</v>
      </c>
      <c r="F871" s="11">
        <v>3.6</v>
      </c>
      <c r="G871" s="11">
        <v>5.8564077101077103</v>
      </c>
      <c r="H871" s="11">
        <v>3.9050000000000002</v>
      </c>
      <c r="I871" s="15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280</v>
      </c>
      <c r="C872" s="29"/>
      <c r="D872" s="24">
        <v>8.1794254076921646E-2</v>
      </c>
      <c r="E872" s="24">
        <v>5.6122694544642471E-2</v>
      </c>
      <c r="F872" s="24">
        <v>0.33115957885386105</v>
      </c>
      <c r="G872" s="24">
        <v>0.1283326323667843</v>
      </c>
      <c r="H872" s="24">
        <v>0.11690451944500112</v>
      </c>
      <c r="I872" s="15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87</v>
      </c>
      <c r="C873" s="29"/>
      <c r="D873" s="13">
        <v>2.1607252430833883E-2</v>
      </c>
      <c r="E873" s="13">
        <v>1.4695090230977771E-2</v>
      </c>
      <c r="F873" s="13">
        <v>8.9101231978617329E-2</v>
      </c>
      <c r="G873" s="13">
        <v>2.1769106516108163E-2</v>
      </c>
      <c r="H873" s="13">
        <v>2.9873386570272862E-2</v>
      </c>
      <c r="I873" s="15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281</v>
      </c>
      <c r="C874" s="29"/>
      <c r="D874" s="13">
        <v>1.5888831638213308E-3</v>
      </c>
      <c r="E874" s="13">
        <v>1.049112154603038E-2</v>
      </c>
      <c r="F874" s="13">
        <v>-1.662342735203548E-2</v>
      </c>
      <c r="G874" s="13">
        <v>0.55977783048917029</v>
      </c>
      <c r="H874" s="13">
        <v>3.5411745550412821E-2</v>
      </c>
      <c r="I874" s="15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282</v>
      </c>
      <c r="C875" s="47"/>
      <c r="D875" s="45">
        <v>0.24</v>
      </c>
      <c r="E875" s="45">
        <v>0</v>
      </c>
      <c r="F875" s="45">
        <v>0.73</v>
      </c>
      <c r="G875" s="45">
        <v>14.86</v>
      </c>
      <c r="H875" s="45">
        <v>0.67</v>
      </c>
      <c r="I875" s="15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BM876" s="55"/>
    </row>
    <row r="877" spans="1:65" ht="15">
      <c r="B877" s="8" t="s">
        <v>618</v>
      </c>
      <c r="BM877" s="28" t="s">
        <v>67</v>
      </c>
    </row>
    <row r="878" spans="1:65" ht="15">
      <c r="A878" s="25" t="s">
        <v>15</v>
      </c>
      <c r="B878" s="18" t="s">
        <v>116</v>
      </c>
      <c r="C878" s="15" t="s">
        <v>117</v>
      </c>
      <c r="D878" s="16" t="s">
        <v>243</v>
      </c>
      <c r="E878" s="17" t="s">
        <v>243</v>
      </c>
      <c r="F878" s="17" t="s">
        <v>243</v>
      </c>
      <c r="G878" s="17" t="s">
        <v>243</v>
      </c>
      <c r="H878" s="17" t="s">
        <v>243</v>
      </c>
      <c r="I878" s="17" t="s">
        <v>243</v>
      </c>
      <c r="J878" s="17" t="s">
        <v>243</v>
      </c>
      <c r="K878" s="17" t="s">
        <v>243</v>
      </c>
      <c r="L878" s="17" t="s">
        <v>243</v>
      </c>
      <c r="M878" s="17" t="s">
        <v>243</v>
      </c>
      <c r="N878" s="17" t="s">
        <v>243</v>
      </c>
      <c r="O878" s="17" t="s">
        <v>243</v>
      </c>
      <c r="P878" s="17" t="s">
        <v>243</v>
      </c>
      <c r="Q878" s="17" t="s">
        <v>243</v>
      </c>
      <c r="R878" s="17" t="s">
        <v>243</v>
      </c>
      <c r="S878" s="17" t="s">
        <v>243</v>
      </c>
      <c r="T878" s="17" t="s">
        <v>243</v>
      </c>
      <c r="U878" s="17" t="s">
        <v>243</v>
      </c>
      <c r="V878" s="17" t="s">
        <v>243</v>
      </c>
      <c r="W878" s="17" t="s">
        <v>243</v>
      </c>
      <c r="X878" s="17" t="s">
        <v>243</v>
      </c>
      <c r="Y878" s="15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244</v>
      </c>
      <c r="C879" s="9" t="s">
        <v>244</v>
      </c>
      <c r="D879" s="151" t="s">
        <v>247</v>
      </c>
      <c r="E879" s="152" t="s">
        <v>248</v>
      </c>
      <c r="F879" s="152" t="s">
        <v>249</v>
      </c>
      <c r="G879" s="152" t="s">
        <v>250</v>
      </c>
      <c r="H879" s="152" t="s">
        <v>251</v>
      </c>
      <c r="I879" s="152" t="s">
        <v>252</v>
      </c>
      <c r="J879" s="152" t="s">
        <v>253</v>
      </c>
      <c r="K879" s="152" t="s">
        <v>256</v>
      </c>
      <c r="L879" s="152" t="s">
        <v>257</v>
      </c>
      <c r="M879" s="152" t="s">
        <v>259</v>
      </c>
      <c r="N879" s="152" t="s">
        <v>260</v>
      </c>
      <c r="O879" s="152" t="s">
        <v>261</v>
      </c>
      <c r="P879" s="152" t="s">
        <v>262</v>
      </c>
      <c r="Q879" s="152" t="s">
        <v>263</v>
      </c>
      <c r="R879" s="152" t="s">
        <v>264</v>
      </c>
      <c r="S879" s="152" t="s">
        <v>266</v>
      </c>
      <c r="T879" s="152" t="s">
        <v>267</v>
      </c>
      <c r="U879" s="152" t="s">
        <v>269</v>
      </c>
      <c r="V879" s="152" t="s">
        <v>270</v>
      </c>
      <c r="W879" s="152" t="s">
        <v>271</v>
      </c>
      <c r="X879" s="152" t="s">
        <v>272</v>
      </c>
      <c r="Y879" s="15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285</v>
      </c>
      <c r="E880" s="11" t="s">
        <v>285</v>
      </c>
      <c r="F880" s="11" t="s">
        <v>316</v>
      </c>
      <c r="G880" s="11" t="s">
        <v>316</v>
      </c>
      <c r="H880" s="11" t="s">
        <v>287</v>
      </c>
      <c r="I880" s="11" t="s">
        <v>285</v>
      </c>
      <c r="J880" s="11" t="s">
        <v>287</v>
      </c>
      <c r="K880" s="11" t="s">
        <v>287</v>
      </c>
      <c r="L880" s="11" t="s">
        <v>287</v>
      </c>
      <c r="M880" s="11" t="s">
        <v>285</v>
      </c>
      <c r="N880" s="11" t="s">
        <v>285</v>
      </c>
      <c r="O880" s="11" t="s">
        <v>285</v>
      </c>
      <c r="P880" s="11" t="s">
        <v>285</v>
      </c>
      <c r="Q880" s="11" t="s">
        <v>285</v>
      </c>
      <c r="R880" s="11" t="s">
        <v>287</v>
      </c>
      <c r="S880" s="11" t="s">
        <v>285</v>
      </c>
      <c r="T880" s="11" t="s">
        <v>316</v>
      </c>
      <c r="U880" s="11" t="s">
        <v>287</v>
      </c>
      <c r="V880" s="11" t="s">
        <v>287</v>
      </c>
      <c r="W880" s="11" t="s">
        <v>285</v>
      </c>
      <c r="X880" s="11" t="s">
        <v>285</v>
      </c>
      <c r="Y880" s="15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123</v>
      </c>
      <c r="E881" s="26" t="s">
        <v>318</v>
      </c>
      <c r="F881" s="26" t="s">
        <v>317</v>
      </c>
      <c r="G881" s="26" t="s">
        <v>319</v>
      </c>
      <c r="H881" s="26" t="s">
        <v>317</v>
      </c>
      <c r="I881" s="26" t="s">
        <v>320</v>
      </c>
      <c r="J881" s="26" t="s">
        <v>319</v>
      </c>
      <c r="K881" s="26" t="s">
        <v>320</v>
      </c>
      <c r="L881" s="26" t="s">
        <v>320</v>
      </c>
      <c r="M881" s="26" t="s">
        <v>317</v>
      </c>
      <c r="N881" s="26" t="s">
        <v>317</v>
      </c>
      <c r="O881" s="26" t="s">
        <v>317</v>
      </c>
      <c r="P881" s="26" t="s">
        <v>317</v>
      </c>
      <c r="Q881" s="26" t="s">
        <v>317</v>
      </c>
      <c r="R881" s="26" t="s">
        <v>319</v>
      </c>
      <c r="S881" s="26" t="s">
        <v>318</v>
      </c>
      <c r="T881" s="26" t="s">
        <v>320</v>
      </c>
      <c r="U881" s="26" t="s">
        <v>320</v>
      </c>
      <c r="V881" s="26" t="s">
        <v>317</v>
      </c>
      <c r="W881" s="26" t="s">
        <v>320</v>
      </c>
      <c r="X881" s="26" t="s">
        <v>123</v>
      </c>
      <c r="Y881" s="15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3.4</v>
      </c>
      <c r="E882" s="22">
        <v>3.5457930407845</v>
      </c>
      <c r="F882" s="147" t="s">
        <v>97</v>
      </c>
      <c r="G882" s="147" t="s">
        <v>109</v>
      </c>
      <c r="H882" s="22">
        <v>3.43</v>
      </c>
      <c r="I882" s="22">
        <v>3.4</v>
      </c>
      <c r="J882" s="22">
        <v>3.2</v>
      </c>
      <c r="K882" s="147">
        <v>2.5</v>
      </c>
      <c r="L882" s="22">
        <v>3.3</v>
      </c>
      <c r="M882" s="22">
        <v>3.1</v>
      </c>
      <c r="N882" s="22">
        <v>2.9</v>
      </c>
      <c r="O882" s="22">
        <v>2.9</v>
      </c>
      <c r="P882" s="22">
        <v>2.9</v>
      </c>
      <c r="Q882" s="22">
        <v>3.2</v>
      </c>
      <c r="R882" s="22">
        <v>3.51193413795</v>
      </c>
      <c r="S882" s="22">
        <v>3.2</v>
      </c>
      <c r="T882" s="147" t="s">
        <v>97</v>
      </c>
      <c r="U882" s="22">
        <v>3.4</v>
      </c>
      <c r="V882" s="22">
        <v>3.4</v>
      </c>
      <c r="W882" s="22">
        <v>2.9</v>
      </c>
      <c r="X882" s="22">
        <v>3.31</v>
      </c>
      <c r="Y882" s="15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3.36</v>
      </c>
      <c r="E883" s="11">
        <v>3.5198058390654077</v>
      </c>
      <c r="F883" s="148" t="s">
        <v>97</v>
      </c>
      <c r="G883" s="148" t="s">
        <v>109</v>
      </c>
      <c r="H883" s="11">
        <v>3.36</v>
      </c>
      <c r="I883" s="149">
        <v>3.8</v>
      </c>
      <c r="J883" s="11">
        <v>3</v>
      </c>
      <c r="K883" s="148">
        <v>2.4</v>
      </c>
      <c r="L883" s="11">
        <v>3.4</v>
      </c>
      <c r="M883" s="11">
        <v>3</v>
      </c>
      <c r="N883" s="11">
        <v>2.9</v>
      </c>
      <c r="O883" s="11">
        <v>2.9</v>
      </c>
      <c r="P883" s="11">
        <v>2.8</v>
      </c>
      <c r="Q883" s="11">
        <v>3.2</v>
      </c>
      <c r="R883" s="11">
        <v>3.4290096833999999</v>
      </c>
      <c r="S883" s="11">
        <v>3.4</v>
      </c>
      <c r="T883" s="148" t="s">
        <v>97</v>
      </c>
      <c r="U883" s="11">
        <v>3.1</v>
      </c>
      <c r="V883" s="11">
        <v>3.4</v>
      </c>
      <c r="W883" s="11">
        <v>2.8</v>
      </c>
      <c r="X883" s="11">
        <v>3.13</v>
      </c>
      <c r="Y883" s="15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11</v>
      </c>
    </row>
    <row r="884" spans="1:65">
      <c r="A884" s="30"/>
      <c r="B884" s="19">
        <v>1</v>
      </c>
      <c r="C884" s="9">
        <v>3</v>
      </c>
      <c r="D884" s="11">
        <v>3.45</v>
      </c>
      <c r="E884" s="11">
        <v>3.2227040737119323</v>
      </c>
      <c r="F884" s="148" t="s">
        <v>97</v>
      </c>
      <c r="G884" s="148" t="s">
        <v>109</v>
      </c>
      <c r="H884" s="11">
        <v>3.36</v>
      </c>
      <c r="I884" s="11">
        <v>3.4</v>
      </c>
      <c r="J884" s="11">
        <v>3.1</v>
      </c>
      <c r="K884" s="148">
        <v>2.5</v>
      </c>
      <c r="L884" s="11">
        <v>3.3</v>
      </c>
      <c r="M884" s="11">
        <v>2.6</v>
      </c>
      <c r="N884" s="11">
        <v>3</v>
      </c>
      <c r="O884" s="11">
        <v>2.9</v>
      </c>
      <c r="P884" s="11">
        <v>2.9</v>
      </c>
      <c r="Q884" s="11">
        <v>3.2</v>
      </c>
      <c r="R884" s="11">
        <v>3.2216675463000004</v>
      </c>
      <c r="S884" s="11">
        <v>3.3</v>
      </c>
      <c r="T884" s="148" t="s">
        <v>97</v>
      </c>
      <c r="U884" s="11">
        <v>3.4</v>
      </c>
      <c r="V884" s="11">
        <v>3.6</v>
      </c>
      <c r="W884" s="11">
        <v>2.8</v>
      </c>
      <c r="X884" s="11">
        <v>3.21</v>
      </c>
      <c r="Y884" s="15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3.43</v>
      </c>
      <c r="E885" s="11">
        <v>3.221451807660245</v>
      </c>
      <c r="F885" s="148" t="s">
        <v>97</v>
      </c>
      <c r="G885" s="148" t="s">
        <v>109</v>
      </c>
      <c r="H885" s="11">
        <v>3.36</v>
      </c>
      <c r="I885" s="11">
        <v>3.2</v>
      </c>
      <c r="J885" s="11">
        <v>3.2</v>
      </c>
      <c r="K885" s="148">
        <v>2.4</v>
      </c>
      <c r="L885" s="11">
        <v>3.4</v>
      </c>
      <c r="M885" s="11">
        <v>3</v>
      </c>
      <c r="N885" s="11">
        <v>3.1</v>
      </c>
      <c r="O885" s="11">
        <v>3</v>
      </c>
      <c r="P885" s="11">
        <v>2.9</v>
      </c>
      <c r="Q885" s="11">
        <v>3</v>
      </c>
      <c r="R885" s="11">
        <v>3.3040055926500003</v>
      </c>
      <c r="S885" s="11">
        <v>3.3</v>
      </c>
      <c r="T885" s="148" t="s">
        <v>97</v>
      </c>
      <c r="U885" s="11">
        <v>3.2</v>
      </c>
      <c r="V885" s="11">
        <v>3.3</v>
      </c>
      <c r="W885" s="11">
        <v>2.9</v>
      </c>
      <c r="X885" s="11">
        <v>3.14</v>
      </c>
      <c r="Y885" s="15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3.1872599214283119</v>
      </c>
    </row>
    <row r="886" spans="1:65">
      <c r="A886" s="30"/>
      <c r="B886" s="19">
        <v>1</v>
      </c>
      <c r="C886" s="9">
        <v>5</v>
      </c>
      <c r="D886" s="11">
        <v>3.41</v>
      </c>
      <c r="E886" s="11">
        <v>3.3220349822528874</v>
      </c>
      <c r="F886" s="148" t="s">
        <v>97</v>
      </c>
      <c r="G886" s="148" t="s">
        <v>109</v>
      </c>
      <c r="H886" s="11">
        <v>3.32</v>
      </c>
      <c r="I886" s="11">
        <v>3.4</v>
      </c>
      <c r="J886" s="11">
        <v>3</v>
      </c>
      <c r="K886" s="148">
        <v>2.6</v>
      </c>
      <c r="L886" s="11">
        <v>3.4</v>
      </c>
      <c r="M886" s="11">
        <v>2.8</v>
      </c>
      <c r="N886" s="11">
        <v>2.9</v>
      </c>
      <c r="O886" s="11">
        <v>2.9</v>
      </c>
      <c r="P886" s="11">
        <v>2.9</v>
      </c>
      <c r="Q886" s="11">
        <v>3.1</v>
      </c>
      <c r="R886" s="11">
        <v>3.2937330426</v>
      </c>
      <c r="S886" s="11">
        <v>3.3</v>
      </c>
      <c r="T886" s="148" t="s">
        <v>97</v>
      </c>
      <c r="U886" s="11">
        <v>3.3</v>
      </c>
      <c r="V886" s="11">
        <v>3.4</v>
      </c>
      <c r="W886" s="11">
        <v>2.8</v>
      </c>
      <c r="X886" s="11">
        <v>3.36</v>
      </c>
      <c r="Y886" s="15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107</v>
      </c>
    </row>
    <row r="887" spans="1:65">
      <c r="A887" s="30"/>
      <c r="B887" s="19">
        <v>1</v>
      </c>
      <c r="C887" s="9">
        <v>6</v>
      </c>
      <c r="D887" s="11">
        <v>3.45</v>
      </c>
      <c r="E887" s="11">
        <v>3.3713029669129049</v>
      </c>
      <c r="F887" s="148" t="s">
        <v>97</v>
      </c>
      <c r="G887" s="148" t="s">
        <v>109</v>
      </c>
      <c r="H887" s="11">
        <v>3.31</v>
      </c>
      <c r="I887" s="11">
        <v>3.4</v>
      </c>
      <c r="J887" s="11">
        <v>3.1</v>
      </c>
      <c r="K887" s="148">
        <v>2.4</v>
      </c>
      <c r="L887" s="11">
        <v>3.4</v>
      </c>
      <c r="M887" s="11">
        <v>3.1</v>
      </c>
      <c r="N887" s="11">
        <v>3</v>
      </c>
      <c r="O887" s="11">
        <v>2.9</v>
      </c>
      <c r="P887" s="11">
        <v>2.8</v>
      </c>
      <c r="Q887" s="11">
        <v>3.3</v>
      </c>
      <c r="R887" s="11">
        <v>3.2070692724000001</v>
      </c>
      <c r="S887" s="11">
        <v>3.2</v>
      </c>
      <c r="T887" s="148" t="s">
        <v>97</v>
      </c>
      <c r="U887" s="11">
        <v>3.1</v>
      </c>
      <c r="V887" s="11">
        <v>3.3</v>
      </c>
      <c r="W887" s="11">
        <v>2.8</v>
      </c>
      <c r="X887" s="11">
        <v>3.48</v>
      </c>
      <c r="Y887" s="15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278</v>
      </c>
      <c r="C888" s="12"/>
      <c r="D888" s="23">
        <v>3.4166666666666665</v>
      </c>
      <c r="E888" s="23">
        <v>3.3671821183979791</v>
      </c>
      <c r="F888" s="23" t="s">
        <v>775</v>
      </c>
      <c r="G888" s="23" t="s">
        <v>775</v>
      </c>
      <c r="H888" s="23">
        <v>3.356666666666666</v>
      </c>
      <c r="I888" s="23">
        <v>3.4333333333333331</v>
      </c>
      <c r="J888" s="23">
        <v>3.1</v>
      </c>
      <c r="K888" s="23">
        <v>2.4666666666666668</v>
      </c>
      <c r="L888" s="23">
        <v>3.3666666666666667</v>
      </c>
      <c r="M888" s="23">
        <v>2.9333333333333336</v>
      </c>
      <c r="N888" s="23">
        <v>2.9666666666666668</v>
      </c>
      <c r="O888" s="23">
        <v>2.9166666666666665</v>
      </c>
      <c r="P888" s="23">
        <v>2.8666666666666667</v>
      </c>
      <c r="Q888" s="23">
        <v>3.1666666666666665</v>
      </c>
      <c r="R888" s="23">
        <v>3.3279032125500003</v>
      </c>
      <c r="S888" s="23">
        <v>3.2833333333333332</v>
      </c>
      <c r="T888" s="23" t="s">
        <v>775</v>
      </c>
      <c r="U888" s="23">
        <v>3.2500000000000004</v>
      </c>
      <c r="V888" s="23">
        <v>3.4</v>
      </c>
      <c r="W888" s="23">
        <v>2.8333333333333335</v>
      </c>
      <c r="X888" s="23">
        <v>3.2716666666666665</v>
      </c>
      <c r="Y888" s="15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279</v>
      </c>
      <c r="C889" s="29"/>
      <c r="D889" s="11">
        <v>3.42</v>
      </c>
      <c r="E889" s="11">
        <v>3.3466689745828964</v>
      </c>
      <c r="F889" s="11" t="s">
        <v>775</v>
      </c>
      <c r="G889" s="11" t="s">
        <v>775</v>
      </c>
      <c r="H889" s="11">
        <v>3.36</v>
      </c>
      <c r="I889" s="11">
        <v>3.4</v>
      </c>
      <c r="J889" s="11">
        <v>3.1</v>
      </c>
      <c r="K889" s="11">
        <v>2.4500000000000002</v>
      </c>
      <c r="L889" s="11">
        <v>3.4</v>
      </c>
      <c r="M889" s="11">
        <v>3</v>
      </c>
      <c r="N889" s="11">
        <v>2.95</v>
      </c>
      <c r="O889" s="11">
        <v>2.9</v>
      </c>
      <c r="P889" s="11">
        <v>2.9</v>
      </c>
      <c r="Q889" s="11">
        <v>3.2</v>
      </c>
      <c r="R889" s="11">
        <v>3.2988693176249999</v>
      </c>
      <c r="S889" s="11">
        <v>3.3</v>
      </c>
      <c r="T889" s="11" t="s">
        <v>775</v>
      </c>
      <c r="U889" s="11">
        <v>3.25</v>
      </c>
      <c r="V889" s="11">
        <v>3.4</v>
      </c>
      <c r="W889" s="11">
        <v>2.8</v>
      </c>
      <c r="X889" s="11">
        <v>3.26</v>
      </c>
      <c r="Y889" s="15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280</v>
      </c>
      <c r="C890" s="29"/>
      <c r="D890" s="24">
        <v>3.4448028487370295E-2</v>
      </c>
      <c r="E890" s="24">
        <v>0.14096973850067207</v>
      </c>
      <c r="F890" s="24" t="s">
        <v>775</v>
      </c>
      <c r="G890" s="24" t="s">
        <v>775</v>
      </c>
      <c r="H890" s="24">
        <v>4.2268979957726355E-2</v>
      </c>
      <c r="I890" s="24">
        <v>0.1966384160500349</v>
      </c>
      <c r="J890" s="24">
        <v>8.9442719099991672E-2</v>
      </c>
      <c r="K890" s="24">
        <v>8.1649658092772678E-2</v>
      </c>
      <c r="L890" s="24">
        <v>5.1639777949432267E-2</v>
      </c>
      <c r="M890" s="24">
        <v>0.19663841605003504</v>
      </c>
      <c r="N890" s="24">
        <v>8.1649658092772678E-2</v>
      </c>
      <c r="O890" s="24">
        <v>4.0824829046386339E-2</v>
      </c>
      <c r="P890" s="24">
        <v>5.1639777949432274E-2</v>
      </c>
      <c r="Q890" s="24">
        <v>0.10327955589886442</v>
      </c>
      <c r="R890" s="24">
        <v>0.11976264407433067</v>
      </c>
      <c r="S890" s="24">
        <v>7.5277265270907973E-2</v>
      </c>
      <c r="T890" s="24" t="s">
        <v>775</v>
      </c>
      <c r="U890" s="24">
        <v>0.13784048752090211</v>
      </c>
      <c r="V890" s="24">
        <v>0.10954451150103332</v>
      </c>
      <c r="W890" s="24">
        <v>5.1639777949432274E-2</v>
      </c>
      <c r="X890" s="24">
        <v>0.13702797767852615</v>
      </c>
      <c r="Y890" s="209"/>
      <c r="Z890" s="210"/>
      <c r="AA890" s="210"/>
      <c r="AB890" s="210"/>
      <c r="AC890" s="210"/>
      <c r="AD890" s="210"/>
      <c r="AE890" s="210"/>
      <c r="AF890" s="210"/>
      <c r="AG890" s="210"/>
      <c r="AH890" s="210"/>
      <c r="AI890" s="210"/>
      <c r="AJ890" s="210"/>
      <c r="AK890" s="210"/>
      <c r="AL890" s="210"/>
      <c r="AM890" s="210"/>
      <c r="AN890" s="210"/>
      <c r="AO890" s="210"/>
      <c r="AP890" s="210"/>
      <c r="AQ890" s="210"/>
      <c r="AR890" s="210"/>
      <c r="AS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F890" s="210"/>
      <c r="BG890" s="210"/>
      <c r="BH890" s="210"/>
      <c r="BI890" s="210"/>
      <c r="BJ890" s="210"/>
      <c r="BK890" s="210"/>
      <c r="BL890" s="210"/>
      <c r="BM890" s="56"/>
    </row>
    <row r="891" spans="1:65">
      <c r="A891" s="30"/>
      <c r="B891" s="3" t="s">
        <v>87</v>
      </c>
      <c r="C891" s="29"/>
      <c r="D891" s="13">
        <v>1.0082349801181551E-2</v>
      </c>
      <c r="E891" s="13">
        <v>4.1865789714915079E-2</v>
      </c>
      <c r="F891" s="13" t="s">
        <v>775</v>
      </c>
      <c r="G891" s="13" t="s">
        <v>775</v>
      </c>
      <c r="H891" s="13">
        <v>1.2592546164168729E-2</v>
      </c>
      <c r="I891" s="13">
        <v>5.7273325063116963E-2</v>
      </c>
      <c r="J891" s="13">
        <v>2.8852490032255377E-2</v>
      </c>
      <c r="K891" s="13">
        <v>3.3101212740313246E-2</v>
      </c>
      <c r="L891" s="13">
        <v>1.533854790577196E-2</v>
      </c>
      <c r="M891" s="13">
        <v>6.7035823653421034E-2</v>
      </c>
      <c r="N891" s="13">
        <v>2.7522356660485171E-2</v>
      </c>
      <c r="O891" s="13">
        <v>1.3997084244475317E-2</v>
      </c>
      <c r="P891" s="13">
        <v>1.8013876028871723E-2</v>
      </c>
      <c r="Q891" s="13">
        <v>3.2614596599641395E-2</v>
      </c>
      <c r="R891" s="13">
        <v>3.5987418030274609E-2</v>
      </c>
      <c r="S891" s="13">
        <v>2.2927085869312074E-2</v>
      </c>
      <c r="T891" s="13" t="s">
        <v>775</v>
      </c>
      <c r="U891" s="13">
        <v>4.2412457698739102E-2</v>
      </c>
      <c r="V891" s="13">
        <v>3.2218973970892156E-2</v>
      </c>
      <c r="W891" s="13">
        <v>1.8225803982152566E-2</v>
      </c>
      <c r="X891" s="13">
        <v>4.1883233116207688E-2</v>
      </c>
      <c r="Y891" s="15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281</v>
      </c>
      <c r="C892" s="29"/>
      <c r="D892" s="13">
        <v>7.1976164760215067E-2</v>
      </c>
      <c r="E892" s="13">
        <v>5.6450431218373343E-2</v>
      </c>
      <c r="F892" s="13" t="s">
        <v>775</v>
      </c>
      <c r="G892" s="13" t="s">
        <v>775</v>
      </c>
      <c r="H892" s="13">
        <v>5.3151217476620882E-2</v>
      </c>
      <c r="I892" s="13">
        <v>7.7205316783435673E-2</v>
      </c>
      <c r="J892" s="13">
        <v>-2.7377723680975463E-2</v>
      </c>
      <c r="K892" s="13">
        <v>-0.22608550056335674</v>
      </c>
      <c r="L892" s="13">
        <v>5.6288708690553468E-2</v>
      </c>
      <c r="M892" s="13">
        <v>-7.9669243913180976E-2</v>
      </c>
      <c r="N892" s="13">
        <v>-6.9210939866739984E-2</v>
      </c>
      <c r="O892" s="13">
        <v>-8.4898395936401694E-2</v>
      </c>
      <c r="P892" s="13">
        <v>-0.10058585200606329</v>
      </c>
      <c r="Q892" s="13">
        <v>-6.461115588093258E-3</v>
      </c>
      <c r="R892" s="13">
        <v>4.4126709019282506E-2</v>
      </c>
      <c r="S892" s="13">
        <v>3.0142948574450656E-2</v>
      </c>
      <c r="T892" s="13" t="s">
        <v>775</v>
      </c>
      <c r="U892" s="13">
        <v>1.9684644528009665E-2</v>
      </c>
      <c r="V892" s="13">
        <v>6.6747012736994682E-2</v>
      </c>
      <c r="W892" s="13">
        <v>-0.11104415605250439</v>
      </c>
      <c r="X892" s="13">
        <v>2.6482542158196232E-2</v>
      </c>
      <c r="Y892" s="15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282</v>
      </c>
      <c r="C893" s="47"/>
      <c r="D893" s="45">
        <v>0.6</v>
      </c>
      <c r="E893" s="45">
        <v>0.4</v>
      </c>
      <c r="F893" s="45">
        <v>7.21</v>
      </c>
      <c r="G893" s="45">
        <v>3.22</v>
      </c>
      <c r="H893" s="45">
        <v>0.35</v>
      </c>
      <c r="I893" s="45">
        <v>0.67</v>
      </c>
      <c r="J893" s="45">
        <v>0.72</v>
      </c>
      <c r="K893" s="45">
        <v>3.36</v>
      </c>
      <c r="L893" s="45">
        <v>0.4</v>
      </c>
      <c r="M893" s="45">
        <v>1.41</v>
      </c>
      <c r="N893" s="45">
        <v>1.27</v>
      </c>
      <c r="O893" s="45">
        <v>1.48</v>
      </c>
      <c r="P893" s="45">
        <v>1.69</v>
      </c>
      <c r="Q893" s="45">
        <v>0.44</v>
      </c>
      <c r="R893" s="45">
        <v>0.23</v>
      </c>
      <c r="S893" s="45">
        <v>0.05</v>
      </c>
      <c r="T893" s="45">
        <v>7.21</v>
      </c>
      <c r="U893" s="45">
        <v>0.09</v>
      </c>
      <c r="V893" s="45">
        <v>0.54</v>
      </c>
      <c r="W893" s="45">
        <v>1.83</v>
      </c>
      <c r="X893" s="45">
        <v>0</v>
      </c>
      <c r="Y893" s="15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BM894" s="55"/>
    </row>
    <row r="895" spans="1:65" ht="15">
      <c r="B895" s="8" t="s">
        <v>619</v>
      </c>
      <c r="BM895" s="28" t="s">
        <v>67</v>
      </c>
    </row>
    <row r="896" spans="1:65" ht="15">
      <c r="A896" s="25" t="s">
        <v>18</v>
      </c>
      <c r="B896" s="18" t="s">
        <v>116</v>
      </c>
      <c r="C896" s="15" t="s">
        <v>117</v>
      </c>
      <c r="D896" s="16" t="s">
        <v>243</v>
      </c>
      <c r="E896" s="17" t="s">
        <v>243</v>
      </c>
      <c r="F896" s="17" t="s">
        <v>243</v>
      </c>
      <c r="G896" s="17" t="s">
        <v>243</v>
      </c>
      <c r="H896" s="17" t="s">
        <v>243</v>
      </c>
      <c r="I896" s="17" t="s">
        <v>243</v>
      </c>
      <c r="J896" s="17" t="s">
        <v>243</v>
      </c>
      <c r="K896" s="17" t="s">
        <v>243</v>
      </c>
      <c r="L896" s="17" t="s">
        <v>243</v>
      </c>
      <c r="M896" s="17" t="s">
        <v>243</v>
      </c>
      <c r="N896" s="17" t="s">
        <v>243</v>
      </c>
      <c r="O896" s="17" t="s">
        <v>243</v>
      </c>
      <c r="P896" s="17" t="s">
        <v>243</v>
      </c>
      <c r="Q896" s="17" t="s">
        <v>243</v>
      </c>
      <c r="R896" s="17" t="s">
        <v>243</v>
      </c>
      <c r="S896" s="17" t="s">
        <v>243</v>
      </c>
      <c r="T896" s="17" t="s">
        <v>243</v>
      </c>
      <c r="U896" s="17" t="s">
        <v>243</v>
      </c>
      <c r="V896" s="17" t="s">
        <v>243</v>
      </c>
      <c r="W896" s="17" t="s">
        <v>243</v>
      </c>
      <c r="X896" s="17" t="s">
        <v>243</v>
      </c>
      <c r="Y896" s="17" t="s">
        <v>243</v>
      </c>
      <c r="Z896" s="17" t="s">
        <v>243</v>
      </c>
      <c r="AA896" s="17" t="s">
        <v>243</v>
      </c>
      <c r="AB896" s="17" t="s">
        <v>243</v>
      </c>
      <c r="AC896" s="15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244</v>
      </c>
      <c r="C897" s="9" t="s">
        <v>244</v>
      </c>
      <c r="D897" s="151" t="s">
        <v>246</v>
      </c>
      <c r="E897" s="152" t="s">
        <v>247</v>
      </c>
      <c r="F897" s="152" t="s">
        <v>248</v>
      </c>
      <c r="G897" s="152" t="s">
        <v>249</v>
      </c>
      <c r="H897" s="152" t="s">
        <v>250</v>
      </c>
      <c r="I897" s="152" t="s">
        <v>251</v>
      </c>
      <c r="J897" s="152" t="s">
        <v>252</v>
      </c>
      <c r="K897" s="152" t="s">
        <v>253</v>
      </c>
      <c r="L897" s="152" t="s">
        <v>254</v>
      </c>
      <c r="M897" s="152" t="s">
        <v>256</v>
      </c>
      <c r="N897" s="152" t="s">
        <v>257</v>
      </c>
      <c r="O897" s="152" t="s">
        <v>259</v>
      </c>
      <c r="P897" s="152" t="s">
        <v>260</v>
      </c>
      <c r="Q897" s="152" t="s">
        <v>261</v>
      </c>
      <c r="R897" s="152" t="s">
        <v>262</v>
      </c>
      <c r="S897" s="152" t="s">
        <v>263</v>
      </c>
      <c r="T897" s="152" t="s">
        <v>264</v>
      </c>
      <c r="U897" s="152" t="s">
        <v>265</v>
      </c>
      <c r="V897" s="152" t="s">
        <v>266</v>
      </c>
      <c r="W897" s="152" t="s">
        <v>267</v>
      </c>
      <c r="X897" s="152" t="s">
        <v>268</v>
      </c>
      <c r="Y897" s="152" t="s">
        <v>269</v>
      </c>
      <c r="Z897" s="152" t="s">
        <v>270</v>
      </c>
      <c r="AA897" s="152" t="s">
        <v>271</v>
      </c>
      <c r="AB897" s="152" t="s">
        <v>272</v>
      </c>
      <c r="AC897" s="15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285</v>
      </c>
      <c r="E898" s="11" t="s">
        <v>285</v>
      </c>
      <c r="F898" s="11" t="s">
        <v>285</v>
      </c>
      <c r="G898" s="11" t="s">
        <v>316</v>
      </c>
      <c r="H898" s="11" t="s">
        <v>316</v>
      </c>
      <c r="I898" s="11" t="s">
        <v>287</v>
      </c>
      <c r="J898" s="11" t="s">
        <v>316</v>
      </c>
      <c r="K898" s="11" t="s">
        <v>287</v>
      </c>
      <c r="L898" s="11" t="s">
        <v>316</v>
      </c>
      <c r="M898" s="11" t="s">
        <v>287</v>
      </c>
      <c r="N898" s="11" t="s">
        <v>287</v>
      </c>
      <c r="O898" s="11" t="s">
        <v>285</v>
      </c>
      <c r="P898" s="11" t="s">
        <v>285</v>
      </c>
      <c r="Q898" s="11" t="s">
        <v>316</v>
      </c>
      <c r="R898" s="11" t="s">
        <v>285</v>
      </c>
      <c r="S898" s="11" t="s">
        <v>285</v>
      </c>
      <c r="T898" s="11" t="s">
        <v>287</v>
      </c>
      <c r="U898" s="11" t="s">
        <v>287</v>
      </c>
      <c r="V898" s="11" t="s">
        <v>287</v>
      </c>
      <c r="W898" s="11" t="s">
        <v>316</v>
      </c>
      <c r="X898" s="11" t="s">
        <v>285</v>
      </c>
      <c r="Y898" s="11" t="s">
        <v>287</v>
      </c>
      <c r="Z898" s="11" t="s">
        <v>287</v>
      </c>
      <c r="AA898" s="11" t="s">
        <v>316</v>
      </c>
      <c r="AB898" s="11" t="s">
        <v>316</v>
      </c>
      <c r="AC898" s="15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/>
      <c r="C899" s="9"/>
      <c r="D899" s="26" t="s">
        <v>317</v>
      </c>
      <c r="E899" s="26" t="s">
        <v>123</v>
      </c>
      <c r="F899" s="26" t="s">
        <v>318</v>
      </c>
      <c r="G899" s="26" t="s">
        <v>317</v>
      </c>
      <c r="H899" s="26" t="s">
        <v>319</v>
      </c>
      <c r="I899" s="26" t="s">
        <v>317</v>
      </c>
      <c r="J899" s="26" t="s">
        <v>320</v>
      </c>
      <c r="K899" s="26" t="s">
        <v>319</v>
      </c>
      <c r="L899" s="26" t="s">
        <v>317</v>
      </c>
      <c r="M899" s="26" t="s">
        <v>320</v>
      </c>
      <c r="N899" s="26" t="s">
        <v>320</v>
      </c>
      <c r="O899" s="26" t="s">
        <v>317</v>
      </c>
      <c r="P899" s="26" t="s">
        <v>317</v>
      </c>
      <c r="Q899" s="26" t="s">
        <v>319</v>
      </c>
      <c r="R899" s="26" t="s">
        <v>317</v>
      </c>
      <c r="S899" s="26" t="s">
        <v>317</v>
      </c>
      <c r="T899" s="26" t="s">
        <v>319</v>
      </c>
      <c r="U899" s="26" t="s">
        <v>288</v>
      </c>
      <c r="V899" s="26" t="s">
        <v>318</v>
      </c>
      <c r="W899" s="26" t="s">
        <v>320</v>
      </c>
      <c r="X899" s="26" t="s">
        <v>288</v>
      </c>
      <c r="Y899" s="26" t="s">
        <v>320</v>
      </c>
      <c r="Z899" s="26" t="s">
        <v>317</v>
      </c>
      <c r="AA899" s="26" t="s">
        <v>320</v>
      </c>
      <c r="AB899" s="26" t="s">
        <v>321</v>
      </c>
      <c r="AC899" s="15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8">
        <v>1</v>
      </c>
      <c r="C900" s="14">
        <v>1</v>
      </c>
      <c r="D900" s="226">
        <v>36.299999999999997</v>
      </c>
      <c r="E900" s="226">
        <v>37.25</v>
      </c>
      <c r="F900" s="226">
        <v>39.187843192101028</v>
      </c>
      <c r="G900" s="226">
        <v>47</v>
      </c>
      <c r="H900" s="228">
        <v>62.5</v>
      </c>
      <c r="I900" s="226">
        <v>30.599999999999998</v>
      </c>
      <c r="J900" s="226">
        <v>38</v>
      </c>
      <c r="K900" s="226">
        <v>40.5</v>
      </c>
      <c r="L900" s="228">
        <v>56.752800000000001</v>
      </c>
      <c r="M900" s="226">
        <v>40.4</v>
      </c>
      <c r="N900" s="226">
        <v>35</v>
      </c>
      <c r="O900" s="226">
        <v>36.9</v>
      </c>
      <c r="P900" s="226">
        <v>38.200000000000003</v>
      </c>
      <c r="Q900" s="226">
        <v>38</v>
      </c>
      <c r="R900" s="226">
        <v>38</v>
      </c>
      <c r="S900" s="226">
        <v>37.700000000000003</v>
      </c>
      <c r="T900" s="226">
        <v>45.679921995766669</v>
      </c>
      <c r="U900" s="226">
        <v>29.120200000000001</v>
      </c>
      <c r="V900" s="226">
        <v>45</v>
      </c>
      <c r="W900" s="226">
        <v>39.1</v>
      </c>
      <c r="X900" s="226">
        <v>30.7</v>
      </c>
      <c r="Y900" s="226">
        <v>38</v>
      </c>
      <c r="Z900" s="226">
        <v>35.200000000000003</v>
      </c>
      <c r="AA900" s="226">
        <v>40.799999999999997</v>
      </c>
      <c r="AB900" s="226">
        <v>33.9</v>
      </c>
      <c r="AC900" s="223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9">
        <v>1</v>
      </c>
    </row>
    <row r="901" spans="1:65">
      <c r="A901" s="30"/>
      <c r="B901" s="19">
        <v>1</v>
      </c>
      <c r="C901" s="9">
        <v>2</v>
      </c>
      <c r="D901" s="222">
        <v>34.799999999999997</v>
      </c>
      <c r="E901" s="222">
        <v>34.799999999999997</v>
      </c>
      <c r="F901" s="222">
        <v>37.896883461588061</v>
      </c>
      <c r="G901" s="222">
        <v>46.9</v>
      </c>
      <c r="H901" s="231">
        <v>61.100000000000009</v>
      </c>
      <c r="I901" s="222">
        <v>29.2</v>
      </c>
      <c r="J901" s="222">
        <v>39.799999999999997</v>
      </c>
      <c r="K901" s="222">
        <v>41.9</v>
      </c>
      <c r="L901" s="231">
        <v>54.906599999999997</v>
      </c>
      <c r="M901" s="222">
        <v>40.5</v>
      </c>
      <c r="N901" s="222">
        <v>35</v>
      </c>
      <c r="O901" s="222">
        <v>39.6</v>
      </c>
      <c r="P901" s="222">
        <v>37.9</v>
      </c>
      <c r="Q901" s="222">
        <v>39</v>
      </c>
      <c r="R901" s="222">
        <v>34.299999999999997</v>
      </c>
      <c r="S901" s="222">
        <v>38.1</v>
      </c>
      <c r="T901" s="222">
        <v>45.8589676271</v>
      </c>
      <c r="U901" s="222">
        <v>27.476299999999998</v>
      </c>
      <c r="V901" s="222">
        <v>48</v>
      </c>
      <c r="W901" s="222">
        <v>38.799999999999997</v>
      </c>
      <c r="X901" s="222">
        <v>31.4</v>
      </c>
      <c r="Y901" s="222">
        <v>38.299999999999997</v>
      </c>
      <c r="Z901" s="222">
        <v>35.4</v>
      </c>
      <c r="AA901" s="222">
        <v>42.6</v>
      </c>
      <c r="AB901" s="222">
        <v>35.299999999999997</v>
      </c>
      <c r="AC901" s="223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9">
        <v>21</v>
      </c>
    </row>
    <row r="902" spans="1:65">
      <c r="A902" s="30"/>
      <c r="B902" s="19">
        <v>1</v>
      </c>
      <c r="C902" s="9">
        <v>3</v>
      </c>
      <c r="D902" s="222">
        <v>37</v>
      </c>
      <c r="E902" s="222">
        <v>36.24</v>
      </c>
      <c r="F902" s="222">
        <v>38.219322173864754</v>
      </c>
      <c r="G902" s="222">
        <v>46.9</v>
      </c>
      <c r="H902" s="231">
        <v>62.3</v>
      </c>
      <c r="I902" s="222">
        <v>29.5</v>
      </c>
      <c r="J902" s="222">
        <v>40.700000000000003</v>
      </c>
      <c r="K902" s="222">
        <v>41.7</v>
      </c>
      <c r="L902" s="231">
        <v>58.629599999999996</v>
      </c>
      <c r="M902" s="222">
        <v>40.1</v>
      </c>
      <c r="N902" s="222">
        <v>35</v>
      </c>
      <c r="O902" s="222">
        <v>36.1</v>
      </c>
      <c r="P902" s="222">
        <v>38.4</v>
      </c>
      <c r="Q902" s="222">
        <v>38</v>
      </c>
      <c r="R902" s="222">
        <v>36.200000000000003</v>
      </c>
      <c r="S902" s="222">
        <v>37.1</v>
      </c>
      <c r="T902" s="222">
        <v>44.774062848099994</v>
      </c>
      <c r="U902" s="222">
        <v>29.162299999999998</v>
      </c>
      <c r="V902" s="222">
        <v>48</v>
      </c>
      <c r="W902" s="222">
        <v>39.299999999999997</v>
      </c>
      <c r="X902" s="222">
        <v>29.9</v>
      </c>
      <c r="Y902" s="222">
        <v>39.700000000000003</v>
      </c>
      <c r="Z902" s="222">
        <v>36.1</v>
      </c>
      <c r="AA902" s="222">
        <v>41.1</v>
      </c>
      <c r="AB902" s="222">
        <v>33.799999999999997</v>
      </c>
      <c r="AC902" s="223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9">
        <v>16</v>
      </c>
    </row>
    <row r="903" spans="1:65">
      <c r="A903" s="30"/>
      <c r="B903" s="19">
        <v>1</v>
      </c>
      <c r="C903" s="9">
        <v>4</v>
      </c>
      <c r="D903" s="222">
        <v>35</v>
      </c>
      <c r="E903" s="222">
        <v>35.72</v>
      </c>
      <c r="F903" s="222">
        <v>39.681036878418652</v>
      </c>
      <c r="G903" s="222">
        <v>47.2</v>
      </c>
      <c r="H903" s="231">
        <v>61.9</v>
      </c>
      <c r="I903" s="222">
        <v>29.9</v>
      </c>
      <c r="J903" s="222">
        <v>39.200000000000003</v>
      </c>
      <c r="K903" s="222">
        <v>38.799999999999997</v>
      </c>
      <c r="L903" s="231">
        <v>58.068600000000004</v>
      </c>
      <c r="M903" s="222">
        <v>40.6</v>
      </c>
      <c r="N903" s="222">
        <v>35</v>
      </c>
      <c r="O903" s="222">
        <v>38.5</v>
      </c>
      <c r="P903" s="222">
        <v>38.700000000000003</v>
      </c>
      <c r="Q903" s="222">
        <v>38</v>
      </c>
      <c r="R903" s="222">
        <v>35.200000000000003</v>
      </c>
      <c r="S903" s="230">
        <v>39.6</v>
      </c>
      <c r="T903" s="222">
        <v>45.621562570099996</v>
      </c>
      <c r="U903" s="222">
        <v>27.2256</v>
      </c>
      <c r="V903" s="222">
        <v>47</v>
      </c>
      <c r="W903" s="222">
        <v>40.1</v>
      </c>
      <c r="X903" s="222">
        <v>30</v>
      </c>
      <c r="Y903" s="222">
        <v>39.799999999999997</v>
      </c>
      <c r="Z903" s="222">
        <v>34.1</v>
      </c>
      <c r="AA903" s="222">
        <v>44.3</v>
      </c>
      <c r="AB903" s="222">
        <v>33.9</v>
      </c>
      <c r="AC903" s="223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9">
        <v>37.884538086112286</v>
      </c>
    </row>
    <row r="904" spans="1:65">
      <c r="A904" s="30"/>
      <c r="B904" s="19">
        <v>1</v>
      </c>
      <c r="C904" s="9">
        <v>5</v>
      </c>
      <c r="D904" s="222">
        <v>35.6</v>
      </c>
      <c r="E904" s="222">
        <v>35.85</v>
      </c>
      <c r="F904" s="222">
        <v>39.229268123085504</v>
      </c>
      <c r="G904" s="222">
        <v>47.1</v>
      </c>
      <c r="H904" s="231">
        <v>62.3</v>
      </c>
      <c r="I904" s="222">
        <v>31.100000000000005</v>
      </c>
      <c r="J904" s="222">
        <v>39</v>
      </c>
      <c r="K904" s="222">
        <v>41.3</v>
      </c>
      <c r="L904" s="231">
        <v>54.223199999999999</v>
      </c>
      <c r="M904" s="222">
        <v>41.3</v>
      </c>
      <c r="N904" s="222">
        <v>35</v>
      </c>
      <c r="O904" s="222">
        <v>37.6</v>
      </c>
      <c r="P904" s="222">
        <v>38.700000000000003</v>
      </c>
      <c r="Q904" s="222">
        <v>37</v>
      </c>
      <c r="R904" s="222">
        <v>36.700000000000003</v>
      </c>
      <c r="S904" s="222">
        <v>37.5</v>
      </c>
      <c r="T904" s="222">
        <v>45.562868410099995</v>
      </c>
      <c r="U904" s="222">
        <v>28.8794</v>
      </c>
      <c r="V904" s="222">
        <v>46</v>
      </c>
      <c r="W904" s="222">
        <v>39.1</v>
      </c>
      <c r="X904" s="222">
        <v>32.1</v>
      </c>
      <c r="Y904" s="222">
        <v>38.5</v>
      </c>
      <c r="Z904" s="222">
        <v>34.299999999999997</v>
      </c>
      <c r="AA904" s="222">
        <v>42.6</v>
      </c>
      <c r="AB904" s="222">
        <v>35</v>
      </c>
      <c r="AC904" s="223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9">
        <v>108</v>
      </c>
    </row>
    <row r="905" spans="1:65">
      <c r="A905" s="30"/>
      <c r="B905" s="19">
        <v>1</v>
      </c>
      <c r="C905" s="9">
        <v>6</v>
      </c>
      <c r="D905" s="222">
        <v>34.200000000000003</v>
      </c>
      <c r="E905" s="222">
        <v>35.64</v>
      </c>
      <c r="F905" s="222">
        <v>39.04668355217057</v>
      </c>
      <c r="G905" s="222">
        <v>46.9</v>
      </c>
      <c r="H905" s="231">
        <v>62.8</v>
      </c>
      <c r="I905" s="222">
        <v>31.100000000000005</v>
      </c>
      <c r="J905" s="222">
        <v>38.799999999999997</v>
      </c>
      <c r="K905" s="222">
        <v>39.4</v>
      </c>
      <c r="L905" s="231">
        <v>57.987000000000002</v>
      </c>
      <c r="M905" s="222">
        <v>41</v>
      </c>
      <c r="N905" s="222">
        <v>35</v>
      </c>
      <c r="O905" s="222">
        <v>36.700000000000003</v>
      </c>
      <c r="P905" s="222">
        <v>37.6</v>
      </c>
      <c r="Q905" s="222">
        <v>38</v>
      </c>
      <c r="R905" s="222">
        <v>35.799999999999997</v>
      </c>
      <c r="S905" s="222">
        <v>37.700000000000003</v>
      </c>
      <c r="T905" s="222">
        <v>44.607535051099994</v>
      </c>
      <c r="U905" s="222">
        <v>26.616499999999998</v>
      </c>
      <c r="V905" s="222">
        <v>46</v>
      </c>
      <c r="W905" s="222">
        <v>38.5</v>
      </c>
      <c r="X905" s="222">
        <v>31.100000000000005</v>
      </c>
      <c r="Y905" s="222">
        <v>39.4</v>
      </c>
      <c r="Z905" s="222">
        <v>33.299999999999997</v>
      </c>
      <c r="AA905" s="222">
        <v>44.2</v>
      </c>
      <c r="AB905" s="222">
        <v>34.9</v>
      </c>
      <c r="AC905" s="223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5"/>
    </row>
    <row r="906" spans="1:65">
      <c r="A906" s="30"/>
      <c r="B906" s="20" t="s">
        <v>278</v>
      </c>
      <c r="C906" s="12"/>
      <c r="D906" s="232">
        <v>35.483333333333327</v>
      </c>
      <c r="E906" s="232">
        <v>35.916666666666664</v>
      </c>
      <c r="F906" s="232">
        <v>38.876839563538091</v>
      </c>
      <c r="G906" s="232">
        <v>47</v>
      </c>
      <c r="H906" s="232">
        <v>62.150000000000006</v>
      </c>
      <c r="I906" s="232">
        <v>30.233333333333331</v>
      </c>
      <c r="J906" s="232">
        <v>39.25</v>
      </c>
      <c r="K906" s="232">
        <v>40.6</v>
      </c>
      <c r="L906" s="232">
        <v>56.761300000000006</v>
      </c>
      <c r="M906" s="232">
        <v>40.65</v>
      </c>
      <c r="N906" s="232">
        <v>35</v>
      </c>
      <c r="O906" s="232">
        <v>37.566666666666663</v>
      </c>
      <c r="P906" s="232">
        <v>38.249999999999993</v>
      </c>
      <c r="Q906" s="232">
        <v>38</v>
      </c>
      <c r="R906" s="232">
        <v>36.033333333333331</v>
      </c>
      <c r="S906" s="232">
        <v>37.949999999999996</v>
      </c>
      <c r="T906" s="232">
        <v>45.350819750377774</v>
      </c>
      <c r="U906" s="232">
        <v>28.08005</v>
      </c>
      <c r="V906" s="232">
        <v>46.666666666666664</v>
      </c>
      <c r="W906" s="232">
        <v>39.15</v>
      </c>
      <c r="X906" s="232">
        <v>30.866666666666664</v>
      </c>
      <c r="Y906" s="232">
        <v>38.950000000000003</v>
      </c>
      <c r="Z906" s="232">
        <v>34.733333333333327</v>
      </c>
      <c r="AA906" s="232">
        <v>42.6</v>
      </c>
      <c r="AB906" s="232">
        <v>34.466666666666661</v>
      </c>
      <c r="AC906" s="223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225"/>
    </row>
    <row r="907" spans="1:65">
      <c r="A907" s="30"/>
      <c r="B907" s="3" t="s">
        <v>279</v>
      </c>
      <c r="C907" s="29"/>
      <c r="D907" s="222">
        <v>35.299999999999997</v>
      </c>
      <c r="E907" s="222">
        <v>35.784999999999997</v>
      </c>
      <c r="F907" s="222">
        <v>39.117263372135795</v>
      </c>
      <c r="G907" s="222">
        <v>46.95</v>
      </c>
      <c r="H907" s="222">
        <v>62.3</v>
      </c>
      <c r="I907" s="222">
        <v>30.25</v>
      </c>
      <c r="J907" s="222">
        <v>39.1</v>
      </c>
      <c r="K907" s="222">
        <v>40.9</v>
      </c>
      <c r="L907" s="222">
        <v>57.369900000000001</v>
      </c>
      <c r="M907" s="222">
        <v>40.549999999999997</v>
      </c>
      <c r="N907" s="222">
        <v>35</v>
      </c>
      <c r="O907" s="222">
        <v>37.25</v>
      </c>
      <c r="P907" s="222">
        <v>38.299999999999997</v>
      </c>
      <c r="Q907" s="222">
        <v>38</v>
      </c>
      <c r="R907" s="222">
        <v>36</v>
      </c>
      <c r="S907" s="222">
        <v>37.700000000000003</v>
      </c>
      <c r="T907" s="222">
        <v>45.592215490099996</v>
      </c>
      <c r="U907" s="222">
        <v>28.177849999999999</v>
      </c>
      <c r="V907" s="222">
        <v>46.5</v>
      </c>
      <c r="W907" s="222">
        <v>39.1</v>
      </c>
      <c r="X907" s="222">
        <v>30.900000000000002</v>
      </c>
      <c r="Y907" s="222">
        <v>38.950000000000003</v>
      </c>
      <c r="Z907" s="222">
        <v>34.75</v>
      </c>
      <c r="AA907" s="222">
        <v>42.6</v>
      </c>
      <c r="AB907" s="222">
        <v>34.4</v>
      </c>
      <c r="AC907" s="223"/>
      <c r="AD907" s="224"/>
      <c r="AE907" s="224"/>
      <c r="AF907" s="224"/>
      <c r="AG907" s="224"/>
      <c r="AH907" s="224"/>
      <c r="AI907" s="224"/>
      <c r="AJ907" s="224"/>
      <c r="AK907" s="224"/>
      <c r="AL907" s="224"/>
      <c r="AM907" s="224"/>
      <c r="AN907" s="224"/>
      <c r="AO907" s="224"/>
      <c r="AP907" s="224"/>
      <c r="AQ907" s="224"/>
      <c r="AR907" s="224"/>
      <c r="AS907" s="224"/>
      <c r="AT907" s="224"/>
      <c r="AU907" s="224"/>
      <c r="AV907" s="224"/>
      <c r="AW907" s="224"/>
      <c r="AX907" s="224"/>
      <c r="AY907" s="224"/>
      <c r="AZ907" s="224"/>
      <c r="BA907" s="224"/>
      <c r="BB907" s="224"/>
      <c r="BC907" s="224"/>
      <c r="BD907" s="224"/>
      <c r="BE907" s="224"/>
      <c r="BF907" s="224"/>
      <c r="BG907" s="224"/>
      <c r="BH907" s="224"/>
      <c r="BI907" s="224"/>
      <c r="BJ907" s="224"/>
      <c r="BK907" s="224"/>
      <c r="BL907" s="224"/>
      <c r="BM907" s="225"/>
    </row>
    <row r="908" spans="1:65">
      <c r="A908" s="30"/>
      <c r="B908" s="3" t="s">
        <v>280</v>
      </c>
      <c r="C908" s="29"/>
      <c r="D908" s="222">
        <v>1.0323113225508402</v>
      </c>
      <c r="E908" s="222">
        <v>0.80609346025548922</v>
      </c>
      <c r="F908" s="222">
        <v>0.67663173555067724</v>
      </c>
      <c r="G908" s="222">
        <v>0.12649110640673697</v>
      </c>
      <c r="H908" s="222">
        <v>0.59245252974394125</v>
      </c>
      <c r="I908" s="222">
        <v>0.81894240741743873</v>
      </c>
      <c r="J908" s="222">
        <v>0.92032602918748385</v>
      </c>
      <c r="K908" s="222">
        <v>1.2712198865656572</v>
      </c>
      <c r="L908" s="222">
        <v>1.8212004074236321</v>
      </c>
      <c r="M908" s="222">
        <v>0.43243496620879202</v>
      </c>
      <c r="N908" s="222">
        <v>0</v>
      </c>
      <c r="O908" s="222">
        <v>1.2925427136720342</v>
      </c>
      <c r="P908" s="222">
        <v>0.44158804331639318</v>
      </c>
      <c r="Q908" s="222">
        <v>0.63245553203367588</v>
      </c>
      <c r="R908" s="222">
        <v>1.2722683155162942</v>
      </c>
      <c r="S908" s="222">
        <v>0.87120606058498007</v>
      </c>
      <c r="T908" s="222">
        <v>0.52343280935836822</v>
      </c>
      <c r="U908" s="222">
        <v>1.1071327811062235</v>
      </c>
      <c r="V908" s="222">
        <v>1.2110601416389966</v>
      </c>
      <c r="W908" s="222">
        <v>0.5431390245600114</v>
      </c>
      <c r="X908" s="222">
        <v>0.84537959915452665</v>
      </c>
      <c r="Y908" s="222">
        <v>0.77653074633268726</v>
      </c>
      <c r="Z908" s="222">
        <v>1.0171856598805693</v>
      </c>
      <c r="AA908" s="222">
        <v>1.479188966968048</v>
      </c>
      <c r="AB908" s="222">
        <v>0.67131711334261912</v>
      </c>
      <c r="AC908" s="223"/>
      <c r="AD908" s="224"/>
      <c r="AE908" s="224"/>
      <c r="AF908" s="224"/>
      <c r="AG908" s="224"/>
      <c r="AH908" s="224"/>
      <c r="AI908" s="224"/>
      <c r="AJ908" s="224"/>
      <c r="AK908" s="224"/>
      <c r="AL908" s="224"/>
      <c r="AM908" s="224"/>
      <c r="AN908" s="224"/>
      <c r="AO908" s="224"/>
      <c r="AP908" s="224"/>
      <c r="AQ908" s="224"/>
      <c r="AR908" s="224"/>
      <c r="AS908" s="224"/>
      <c r="AT908" s="224"/>
      <c r="AU908" s="224"/>
      <c r="AV908" s="224"/>
      <c r="AW908" s="224"/>
      <c r="AX908" s="224"/>
      <c r="AY908" s="224"/>
      <c r="AZ908" s="224"/>
      <c r="BA908" s="224"/>
      <c r="BB908" s="224"/>
      <c r="BC908" s="224"/>
      <c r="BD908" s="224"/>
      <c r="BE908" s="224"/>
      <c r="BF908" s="224"/>
      <c r="BG908" s="224"/>
      <c r="BH908" s="224"/>
      <c r="BI908" s="224"/>
      <c r="BJ908" s="224"/>
      <c r="BK908" s="224"/>
      <c r="BL908" s="224"/>
      <c r="BM908" s="225"/>
    </row>
    <row r="909" spans="1:65">
      <c r="A909" s="30"/>
      <c r="B909" s="3" t="s">
        <v>87</v>
      </c>
      <c r="C909" s="29"/>
      <c r="D909" s="13">
        <v>2.9092850799929744E-2</v>
      </c>
      <c r="E909" s="13">
        <v>2.24434374085055E-2</v>
      </c>
      <c r="F909" s="13">
        <v>1.7404494376268134E-2</v>
      </c>
      <c r="G909" s="13">
        <v>2.6913001363135527E-3</v>
      </c>
      <c r="H909" s="13">
        <v>9.5326231656305896E-3</v>
      </c>
      <c r="I909" s="13">
        <v>2.7087400465846928E-2</v>
      </c>
      <c r="J909" s="13">
        <v>2.3447796921974112E-2</v>
      </c>
      <c r="K909" s="13">
        <v>3.1310834644474317E-2</v>
      </c>
      <c r="L909" s="13">
        <v>3.2085248354488567E-2</v>
      </c>
      <c r="M909" s="13">
        <v>1.0638006548801772E-2</v>
      </c>
      <c r="N909" s="13">
        <v>0</v>
      </c>
      <c r="O909" s="13">
        <v>3.4406638340870481E-2</v>
      </c>
      <c r="P909" s="13">
        <v>1.1544785446180216E-2</v>
      </c>
      <c r="Q909" s="13">
        <v>1.6643566632465155E-2</v>
      </c>
      <c r="R909" s="13">
        <v>3.5308093862616859E-2</v>
      </c>
      <c r="S909" s="13">
        <v>2.2956681438339399E-2</v>
      </c>
      <c r="T909" s="13">
        <v>1.1541859931958739E-2</v>
      </c>
      <c r="U909" s="13">
        <v>3.9427735388869449E-2</v>
      </c>
      <c r="V909" s="13">
        <v>2.5951288749407071E-2</v>
      </c>
      <c r="W909" s="13">
        <v>1.3873282875096078E-2</v>
      </c>
      <c r="X909" s="13">
        <v>2.7388107963969548E-2</v>
      </c>
      <c r="Y909" s="13">
        <v>1.9936604527155E-2</v>
      </c>
      <c r="Z909" s="13">
        <v>2.9285575620361885E-2</v>
      </c>
      <c r="AA909" s="13">
        <v>3.4722745703475305E-2</v>
      </c>
      <c r="AB909" s="13">
        <v>1.9477285686923189E-2</v>
      </c>
      <c r="AC909" s="15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281</v>
      </c>
      <c r="C910" s="29"/>
      <c r="D910" s="13">
        <v>-6.338218371096338E-2</v>
      </c>
      <c r="E910" s="13">
        <v>-5.1943920101984897E-2</v>
      </c>
      <c r="F910" s="13">
        <v>2.6192782796250036E-2</v>
      </c>
      <c r="G910" s="13">
        <v>0.2406116683584234</v>
      </c>
      <c r="H910" s="13">
        <v>0.64051096145693687</v>
      </c>
      <c r="I910" s="13">
        <v>-0.2019611466658936</v>
      </c>
      <c r="J910" s="13">
        <v>3.6042723044002578E-2</v>
      </c>
      <c r="K910" s="13">
        <v>7.1677313518127672E-2</v>
      </c>
      <c r="L910" s="13">
        <v>0.49827087428070205</v>
      </c>
      <c r="M910" s="13">
        <v>7.2997113165317318E-2</v>
      </c>
      <c r="N910" s="13">
        <v>-7.6140246967131398E-2</v>
      </c>
      <c r="O910" s="13">
        <v>-8.3905317447211525E-3</v>
      </c>
      <c r="P910" s="13">
        <v>9.6467301002061134E-3</v>
      </c>
      <c r="Q910" s="13">
        <v>3.0477318642572193E-3</v>
      </c>
      <c r="R910" s="13">
        <v>-4.8864387591875391E-2</v>
      </c>
      <c r="S910" s="13">
        <v>1.7279322170673517E-3</v>
      </c>
      <c r="T910" s="13">
        <v>0.19707991812634718</v>
      </c>
      <c r="U910" s="13">
        <v>-0.25879919833855425</v>
      </c>
      <c r="V910" s="13">
        <v>0.23181300404382466</v>
      </c>
      <c r="W910" s="13">
        <v>3.3403123749622843E-2</v>
      </c>
      <c r="X910" s="13">
        <v>-0.18524368446815598</v>
      </c>
      <c r="Y910" s="13">
        <v>2.8123925160863816E-2</v>
      </c>
      <c r="Z910" s="13">
        <v>-8.3179178418810618E-2</v>
      </c>
      <c r="AA910" s="13">
        <v>0.12446929940572016</v>
      </c>
      <c r="AB910" s="13">
        <v>-9.0218109870489616E-2</v>
      </c>
      <c r="AC910" s="15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282</v>
      </c>
      <c r="C911" s="47"/>
      <c r="D911" s="45">
        <v>0.67</v>
      </c>
      <c r="E911" s="45">
        <v>0.56999999999999995</v>
      </c>
      <c r="F911" s="45">
        <v>0.15</v>
      </c>
      <c r="G911" s="45">
        <v>2.13</v>
      </c>
      <c r="H911" s="45">
        <v>5.83</v>
      </c>
      <c r="I911" s="45">
        <v>1.95</v>
      </c>
      <c r="J911" s="45">
        <v>0.24</v>
      </c>
      <c r="K911" s="45">
        <v>0.56999999999999995</v>
      </c>
      <c r="L911" s="45">
        <v>4.51</v>
      </c>
      <c r="M911" s="45">
        <v>0.57999999999999996</v>
      </c>
      <c r="N911" s="45">
        <v>0.79</v>
      </c>
      <c r="O911" s="45">
        <v>0.17</v>
      </c>
      <c r="P911" s="45">
        <v>0</v>
      </c>
      <c r="Q911" s="45">
        <v>0.06</v>
      </c>
      <c r="R911" s="45">
        <v>0.54</v>
      </c>
      <c r="S911" s="45">
        <v>7.0000000000000007E-2</v>
      </c>
      <c r="T911" s="45">
        <v>1.73</v>
      </c>
      <c r="U911" s="45">
        <v>2.48</v>
      </c>
      <c r="V911" s="45">
        <v>2.0499999999999998</v>
      </c>
      <c r="W911" s="45">
        <v>0.22</v>
      </c>
      <c r="X911" s="45">
        <v>1.8</v>
      </c>
      <c r="Y911" s="45">
        <v>0.17</v>
      </c>
      <c r="Z911" s="45">
        <v>0.86</v>
      </c>
      <c r="AA911" s="45">
        <v>1.06</v>
      </c>
      <c r="AB911" s="45">
        <v>0.92</v>
      </c>
      <c r="AC911" s="15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BM912" s="55"/>
    </row>
    <row r="913" spans="1:65" ht="15">
      <c r="B913" s="8" t="s">
        <v>620</v>
      </c>
      <c r="BM913" s="28" t="s">
        <v>67</v>
      </c>
    </row>
    <row r="914" spans="1:65" ht="15">
      <c r="A914" s="25" t="s">
        <v>21</v>
      </c>
      <c r="B914" s="18" t="s">
        <v>116</v>
      </c>
      <c r="C914" s="15" t="s">
        <v>117</v>
      </c>
      <c r="D914" s="16" t="s">
        <v>243</v>
      </c>
      <c r="E914" s="17" t="s">
        <v>243</v>
      </c>
      <c r="F914" s="17" t="s">
        <v>243</v>
      </c>
      <c r="G914" s="17" t="s">
        <v>243</v>
      </c>
      <c r="H914" s="17" t="s">
        <v>243</v>
      </c>
      <c r="I914" s="17" t="s">
        <v>243</v>
      </c>
      <c r="J914" s="17" t="s">
        <v>243</v>
      </c>
      <c r="K914" s="17" t="s">
        <v>243</v>
      </c>
      <c r="L914" s="17" t="s">
        <v>243</v>
      </c>
      <c r="M914" s="17" t="s">
        <v>243</v>
      </c>
      <c r="N914" s="17" t="s">
        <v>243</v>
      </c>
      <c r="O914" s="17" t="s">
        <v>243</v>
      </c>
      <c r="P914" s="17" t="s">
        <v>243</v>
      </c>
      <c r="Q914" s="17" t="s">
        <v>243</v>
      </c>
      <c r="R914" s="17" t="s">
        <v>243</v>
      </c>
      <c r="S914" s="17" t="s">
        <v>243</v>
      </c>
      <c r="T914" s="17" t="s">
        <v>243</v>
      </c>
      <c r="U914" s="15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244</v>
      </c>
      <c r="C915" s="9" t="s">
        <v>244</v>
      </c>
      <c r="D915" s="151" t="s">
        <v>247</v>
      </c>
      <c r="E915" s="152" t="s">
        <v>251</v>
      </c>
      <c r="F915" s="152" t="s">
        <v>252</v>
      </c>
      <c r="G915" s="152" t="s">
        <v>253</v>
      </c>
      <c r="H915" s="152" t="s">
        <v>256</v>
      </c>
      <c r="I915" s="152" t="s">
        <v>257</v>
      </c>
      <c r="J915" s="152" t="s">
        <v>259</v>
      </c>
      <c r="K915" s="152" t="s">
        <v>260</v>
      </c>
      <c r="L915" s="152" t="s">
        <v>261</v>
      </c>
      <c r="M915" s="152" t="s">
        <v>262</v>
      </c>
      <c r="N915" s="152" t="s">
        <v>263</v>
      </c>
      <c r="O915" s="152" t="s">
        <v>264</v>
      </c>
      <c r="P915" s="152" t="s">
        <v>266</v>
      </c>
      <c r="Q915" s="152" t="s">
        <v>269</v>
      </c>
      <c r="R915" s="152" t="s">
        <v>270</v>
      </c>
      <c r="S915" s="152" t="s">
        <v>271</v>
      </c>
      <c r="T915" s="152" t="s">
        <v>272</v>
      </c>
      <c r="U915" s="15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285</v>
      </c>
      <c r="E916" s="11" t="s">
        <v>287</v>
      </c>
      <c r="F916" s="11" t="s">
        <v>285</v>
      </c>
      <c r="G916" s="11" t="s">
        <v>287</v>
      </c>
      <c r="H916" s="11" t="s">
        <v>287</v>
      </c>
      <c r="I916" s="11" t="s">
        <v>287</v>
      </c>
      <c r="J916" s="11" t="s">
        <v>285</v>
      </c>
      <c r="K916" s="11" t="s">
        <v>285</v>
      </c>
      <c r="L916" s="11" t="s">
        <v>285</v>
      </c>
      <c r="M916" s="11" t="s">
        <v>285</v>
      </c>
      <c r="N916" s="11" t="s">
        <v>285</v>
      </c>
      <c r="O916" s="11" t="s">
        <v>287</v>
      </c>
      <c r="P916" s="11" t="s">
        <v>287</v>
      </c>
      <c r="Q916" s="11" t="s">
        <v>287</v>
      </c>
      <c r="R916" s="11" t="s">
        <v>287</v>
      </c>
      <c r="S916" s="11" t="s">
        <v>285</v>
      </c>
      <c r="T916" s="11" t="s">
        <v>285</v>
      </c>
      <c r="U916" s="15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9"/>
      <c r="C917" s="9"/>
      <c r="D917" s="26" t="s">
        <v>123</v>
      </c>
      <c r="E917" s="26" t="s">
        <v>317</v>
      </c>
      <c r="F917" s="26" t="s">
        <v>320</v>
      </c>
      <c r="G917" s="26" t="s">
        <v>319</v>
      </c>
      <c r="H917" s="26" t="s">
        <v>320</v>
      </c>
      <c r="I917" s="26" t="s">
        <v>320</v>
      </c>
      <c r="J917" s="26" t="s">
        <v>317</v>
      </c>
      <c r="K917" s="26" t="s">
        <v>317</v>
      </c>
      <c r="L917" s="26" t="s">
        <v>317</v>
      </c>
      <c r="M917" s="26" t="s">
        <v>317</v>
      </c>
      <c r="N917" s="26" t="s">
        <v>317</v>
      </c>
      <c r="O917" s="26" t="s">
        <v>319</v>
      </c>
      <c r="P917" s="26" t="s">
        <v>318</v>
      </c>
      <c r="Q917" s="26" t="s">
        <v>320</v>
      </c>
      <c r="R917" s="26" t="s">
        <v>317</v>
      </c>
      <c r="S917" s="26" t="s">
        <v>320</v>
      </c>
      <c r="T917" s="26" t="s">
        <v>123</v>
      </c>
      <c r="U917" s="15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33" t="s">
        <v>111</v>
      </c>
      <c r="E918" s="233" t="s">
        <v>224</v>
      </c>
      <c r="F918" s="233" t="s">
        <v>224</v>
      </c>
      <c r="G918" s="239">
        <v>0.1</v>
      </c>
      <c r="H918" s="233" t="s">
        <v>224</v>
      </c>
      <c r="I918" s="233" t="s">
        <v>110</v>
      </c>
      <c r="J918" s="233">
        <v>0.01</v>
      </c>
      <c r="K918" s="233">
        <v>0.01</v>
      </c>
      <c r="L918" s="233" t="s">
        <v>111</v>
      </c>
      <c r="M918" s="233">
        <v>0.01</v>
      </c>
      <c r="N918" s="233">
        <v>0.01</v>
      </c>
      <c r="O918" s="233" t="s">
        <v>224</v>
      </c>
      <c r="P918" s="237" t="s">
        <v>97</v>
      </c>
      <c r="Q918" s="233" t="s">
        <v>224</v>
      </c>
      <c r="R918" s="233">
        <v>0.01</v>
      </c>
      <c r="S918" s="233">
        <v>0.04</v>
      </c>
      <c r="T918" s="233">
        <v>0.02</v>
      </c>
      <c r="U918" s="209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34">
        <v>1</v>
      </c>
    </row>
    <row r="919" spans="1:65">
      <c r="A919" s="30"/>
      <c r="B919" s="19">
        <v>1</v>
      </c>
      <c r="C919" s="9">
        <v>2</v>
      </c>
      <c r="D919" s="24" t="s">
        <v>111</v>
      </c>
      <c r="E919" s="24" t="s">
        <v>224</v>
      </c>
      <c r="F919" s="24" t="s">
        <v>224</v>
      </c>
      <c r="G919" s="24">
        <v>7.0000000000000007E-2</v>
      </c>
      <c r="H919" s="24" t="s">
        <v>224</v>
      </c>
      <c r="I919" s="24" t="s">
        <v>110</v>
      </c>
      <c r="J919" s="24" t="s">
        <v>111</v>
      </c>
      <c r="K919" s="24">
        <v>0.01</v>
      </c>
      <c r="L919" s="24" t="s">
        <v>111</v>
      </c>
      <c r="M919" s="24">
        <v>0.01</v>
      </c>
      <c r="N919" s="24">
        <v>0.01</v>
      </c>
      <c r="O919" s="24" t="s">
        <v>224</v>
      </c>
      <c r="P919" s="238" t="s">
        <v>97</v>
      </c>
      <c r="Q919" s="24" t="s">
        <v>224</v>
      </c>
      <c r="R919" s="24" t="s">
        <v>111</v>
      </c>
      <c r="S919" s="24">
        <v>0.04</v>
      </c>
      <c r="T919" s="24">
        <v>0.02</v>
      </c>
      <c r="U919" s="209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34">
        <v>34</v>
      </c>
    </row>
    <row r="920" spans="1:65">
      <c r="A920" s="30"/>
      <c r="B920" s="19">
        <v>1</v>
      </c>
      <c r="C920" s="9">
        <v>3</v>
      </c>
      <c r="D920" s="24" t="s">
        <v>111</v>
      </c>
      <c r="E920" s="24" t="s">
        <v>224</v>
      </c>
      <c r="F920" s="24" t="s">
        <v>224</v>
      </c>
      <c r="G920" s="24">
        <v>0.06</v>
      </c>
      <c r="H920" s="24" t="s">
        <v>224</v>
      </c>
      <c r="I920" s="24" t="s">
        <v>110</v>
      </c>
      <c r="J920" s="24" t="s">
        <v>111</v>
      </c>
      <c r="K920" s="24">
        <v>0.01</v>
      </c>
      <c r="L920" s="24" t="s">
        <v>111</v>
      </c>
      <c r="M920" s="24">
        <v>0.01</v>
      </c>
      <c r="N920" s="24">
        <v>0.01</v>
      </c>
      <c r="O920" s="24" t="s">
        <v>224</v>
      </c>
      <c r="P920" s="238" t="s">
        <v>97</v>
      </c>
      <c r="Q920" s="24" t="s">
        <v>224</v>
      </c>
      <c r="R920" s="24" t="s">
        <v>111</v>
      </c>
      <c r="S920" s="24">
        <v>0.04</v>
      </c>
      <c r="T920" s="24">
        <v>0.02</v>
      </c>
      <c r="U920" s="209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34">
        <v>16</v>
      </c>
    </row>
    <row r="921" spans="1:65">
      <c r="A921" s="30"/>
      <c r="B921" s="19">
        <v>1</v>
      </c>
      <c r="C921" s="9">
        <v>4</v>
      </c>
      <c r="D921" s="24" t="s">
        <v>111</v>
      </c>
      <c r="E921" s="24" t="s">
        <v>224</v>
      </c>
      <c r="F921" s="24" t="s">
        <v>224</v>
      </c>
      <c r="G921" s="235">
        <v>0.1</v>
      </c>
      <c r="H921" s="24" t="s">
        <v>224</v>
      </c>
      <c r="I921" s="24" t="s">
        <v>110</v>
      </c>
      <c r="J921" s="24" t="s">
        <v>111</v>
      </c>
      <c r="K921" s="24">
        <v>0.01</v>
      </c>
      <c r="L921" s="24" t="s">
        <v>111</v>
      </c>
      <c r="M921" s="24">
        <v>0.01</v>
      </c>
      <c r="N921" s="24">
        <v>0.01</v>
      </c>
      <c r="O921" s="24" t="s">
        <v>224</v>
      </c>
      <c r="P921" s="238" t="s">
        <v>97</v>
      </c>
      <c r="Q921" s="24" t="s">
        <v>224</v>
      </c>
      <c r="R921" s="24" t="s">
        <v>111</v>
      </c>
      <c r="S921" s="24">
        <v>0.04</v>
      </c>
      <c r="T921" s="24">
        <v>0.02</v>
      </c>
      <c r="U921" s="209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34" t="s">
        <v>224</v>
      </c>
    </row>
    <row r="922" spans="1:65">
      <c r="A922" s="30"/>
      <c r="B922" s="19">
        <v>1</v>
      </c>
      <c r="C922" s="9">
        <v>5</v>
      </c>
      <c r="D922" s="24" t="s">
        <v>111</v>
      </c>
      <c r="E922" s="24" t="s">
        <v>224</v>
      </c>
      <c r="F922" s="24" t="s">
        <v>224</v>
      </c>
      <c r="G922" s="24">
        <v>7.0000000000000007E-2</v>
      </c>
      <c r="H922" s="24" t="s">
        <v>224</v>
      </c>
      <c r="I922" s="24" t="s">
        <v>110</v>
      </c>
      <c r="J922" s="24" t="s">
        <v>111</v>
      </c>
      <c r="K922" s="24">
        <v>0.01</v>
      </c>
      <c r="L922" s="24" t="s">
        <v>111</v>
      </c>
      <c r="M922" s="24">
        <v>0.01</v>
      </c>
      <c r="N922" s="24">
        <v>0.01</v>
      </c>
      <c r="O922" s="24" t="s">
        <v>224</v>
      </c>
      <c r="P922" s="238" t="s">
        <v>97</v>
      </c>
      <c r="Q922" s="235">
        <v>0.05</v>
      </c>
      <c r="R922" s="24" t="s">
        <v>111</v>
      </c>
      <c r="S922" s="24">
        <v>0.04</v>
      </c>
      <c r="T922" s="24">
        <v>0.02</v>
      </c>
      <c r="U922" s="209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34">
        <v>109</v>
      </c>
    </row>
    <row r="923" spans="1:65">
      <c r="A923" s="30"/>
      <c r="B923" s="19">
        <v>1</v>
      </c>
      <c r="C923" s="9">
        <v>6</v>
      </c>
      <c r="D923" s="24" t="s">
        <v>111</v>
      </c>
      <c r="E923" s="24" t="s">
        <v>224</v>
      </c>
      <c r="F923" s="24" t="s">
        <v>224</v>
      </c>
      <c r="G923" s="24">
        <v>0.06</v>
      </c>
      <c r="H923" s="24" t="s">
        <v>224</v>
      </c>
      <c r="I923" s="24" t="s">
        <v>110</v>
      </c>
      <c r="J923" s="24">
        <v>0.01</v>
      </c>
      <c r="K923" s="24">
        <v>0.01</v>
      </c>
      <c r="L923" s="24" t="s">
        <v>111</v>
      </c>
      <c r="M923" s="24">
        <v>0.01</v>
      </c>
      <c r="N923" s="24">
        <v>0.01</v>
      </c>
      <c r="O923" s="24" t="s">
        <v>224</v>
      </c>
      <c r="P923" s="238" t="s">
        <v>97</v>
      </c>
      <c r="Q923" s="24" t="s">
        <v>224</v>
      </c>
      <c r="R923" s="24" t="s">
        <v>111</v>
      </c>
      <c r="S923" s="24">
        <v>0.04</v>
      </c>
      <c r="T923" s="24">
        <v>0.02</v>
      </c>
      <c r="U923" s="209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6"/>
    </row>
    <row r="924" spans="1:65">
      <c r="A924" s="30"/>
      <c r="B924" s="20" t="s">
        <v>278</v>
      </c>
      <c r="C924" s="12"/>
      <c r="D924" s="236" t="s">
        <v>775</v>
      </c>
      <c r="E924" s="236" t="s">
        <v>775</v>
      </c>
      <c r="F924" s="236" t="s">
        <v>775</v>
      </c>
      <c r="G924" s="236">
        <v>7.6666666666666675E-2</v>
      </c>
      <c r="H924" s="236" t="s">
        <v>775</v>
      </c>
      <c r="I924" s="236" t="s">
        <v>775</v>
      </c>
      <c r="J924" s="236">
        <v>0.01</v>
      </c>
      <c r="K924" s="236">
        <v>0.01</v>
      </c>
      <c r="L924" s="236" t="s">
        <v>775</v>
      </c>
      <c r="M924" s="236">
        <v>0.01</v>
      </c>
      <c r="N924" s="236">
        <v>0.01</v>
      </c>
      <c r="O924" s="236" t="s">
        <v>775</v>
      </c>
      <c r="P924" s="236" t="s">
        <v>775</v>
      </c>
      <c r="Q924" s="236">
        <v>0.05</v>
      </c>
      <c r="R924" s="236">
        <v>0.01</v>
      </c>
      <c r="S924" s="236">
        <v>0.04</v>
      </c>
      <c r="T924" s="236">
        <v>0.02</v>
      </c>
      <c r="U924" s="209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6"/>
    </row>
    <row r="925" spans="1:65">
      <c r="A925" s="30"/>
      <c r="B925" s="3" t="s">
        <v>279</v>
      </c>
      <c r="C925" s="29"/>
      <c r="D925" s="24" t="s">
        <v>775</v>
      </c>
      <c r="E925" s="24" t="s">
        <v>775</v>
      </c>
      <c r="F925" s="24" t="s">
        <v>775</v>
      </c>
      <c r="G925" s="24">
        <v>7.0000000000000007E-2</v>
      </c>
      <c r="H925" s="24" t="s">
        <v>775</v>
      </c>
      <c r="I925" s="24" t="s">
        <v>775</v>
      </c>
      <c r="J925" s="24">
        <v>0.01</v>
      </c>
      <c r="K925" s="24">
        <v>0.01</v>
      </c>
      <c r="L925" s="24" t="s">
        <v>775</v>
      </c>
      <c r="M925" s="24">
        <v>0.01</v>
      </c>
      <c r="N925" s="24">
        <v>0.01</v>
      </c>
      <c r="O925" s="24" t="s">
        <v>775</v>
      </c>
      <c r="P925" s="24" t="s">
        <v>775</v>
      </c>
      <c r="Q925" s="24">
        <v>0.05</v>
      </c>
      <c r="R925" s="24">
        <v>0.01</v>
      </c>
      <c r="S925" s="24">
        <v>0.04</v>
      </c>
      <c r="T925" s="24">
        <v>0.02</v>
      </c>
      <c r="U925" s="209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6"/>
    </row>
    <row r="926" spans="1:65">
      <c r="A926" s="30"/>
      <c r="B926" s="3" t="s">
        <v>280</v>
      </c>
      <c r="C926" s="29"/>
      <c r="D926" s="24" t="s">
        <v>775</v>
      </c>
      <c r="E926" s="24" t="s">
        <v>775</v>
      </c>
      <c r="F926" s="24" t="s">
        <v>775</v>
      </c>
      <c r="G926" s="24">
        <v>1.8618986725025273E-2</v>
      </c>
      <c r="H926" s="24" t="s">
        <v>775</v>
      </c>
      <c r="I926" s="24" t="s">
        <v>775</v>
      </c>
      <c r="J926" s="24">
        <v>0</v>
      </c>
      <c r="K926" s="24">
        <v>0</v>
      </c>
      <c r="L926" s="24" t="s">
        <v>775</v>
      </c>
      <c r="M926" s="24">
        <v>0</v>
      </c>
      <c r="N926" s="24">
        <v>0</v>
      </c>
      <c r="O926" s="24" t="s">
        <v>775</v>
      </c>
      <c r="P926" s="24" t="s">
        <v>775</v>
      </c>
      <c r="Q926" s="24" t="s">
        <v>775</v>
      </c>
      <c r="R926" s="24" t="s">
        <v>775</v>
      </c>
      <c r="S926" s="24">
        <v>0</v>
      </c>
      <c r="T926" s="24">
        <v>0</v>
      </c>
      <c r="U926" s="209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56"/>
    </row>
    <row r="927" spans="1:65">
      <c r="A927" s="30"/>
      <c r="B927" s="3" t="s">
        <v>87</v>
      </c>
      <c r="C927" s="29"/>
      <c r="D927" s="13" t="s">
        <v>775</v>
      </c>
      <c r="E927" s="13" t="s">
        <v>775</v>
      </c>
      <c r="F927" s="13" t="s">
        <v>775</v>
      </c>
      <c r="G927" s="13">
        <v>0.24285634858728614</v>
      </c>
      <c r="H927" s="13" t="s">
        <v>775</v>
      </c>
      <c r="I927" s="13" t="s">
        <v>775</v>
      </c>
      <c r="J927" s="13">
        <v>0</v>
      </c>
      <c r="K927" s="13">
        <v>0</v>
      </c>
      <c r="L927" s="13" t="s">
        <v>775</v>
      </c>
      <c r="M927" s="13">
        <v>0</v>
      </c>
      <c r="N927" s="13">
        <v>0</v>
      </c>
      <c r="O927" s="13" t="s">
        <v>775</v>
      </c>
      <c r="P927" s="13" t="s">
        <v>775</v>
      </c>
      <c r="Q927" s="13" t="s">
        <v>775</v>
      </c>
      <c r="R927" s="13" t="s">
        <v>775</v>
      </c>
      <c r="S927" s="13">
        <v>0</v>
      </c>
      <c r="T927" s="13">
        <v>0</v>
      </c>
      <c r="U927" s="15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281</v>
      </c>
      <c r="C928" s="29"/>
      <c r="D928" s="13" t="s">
        <v>775</v>
      </c>
      <c r="E928" s="13" t="s">
        <v>775</v>
      </c>
      <c r="F928" s="13" t="s">
        <v>775</v>
      </c>
      <c r="G928" s="13" t="s">
        <v>775</v>
      </c>
      <c r="H928" s="13" t="s">
        <v>775</v>
      </c>
      <c r="I928" s="13" t="s">
        <v>775</v>
      </c>
      <c r="J928" s="13" t="s">
        <v>775</v>
      </c>
      <c r="K928" s="13" t="s">
        <v>775</v>
      </c>
      <c r="L928" s="13" t="s">
        <v>775</v>
      </c>
      <c r="M928" s="13" t="s">
        <v>775</v>
      </c>
      <c r="N928" s="13" t="s">
        <v>775</v>
      </c>
      <c r="O928" s="13" t="s">
        <v>775</v>
      </c>
      <c r="P928" s="13" t="s">
        <v>775</v>
      </c>
      <c r="Q928" s="13" t="s">
        <v>775</v>
      </c>
      <c r="R928" s="13" t="s">
        <v>775</v>
      </c>
      <c r="S928" s="13" t="s">
        <v>775</v>
      </c>
      <c r="T928" s="13" t="s">
        <v>775</v>
      </c>
      <c r="U928" s="15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282</v>
      </c>
      <c r="C929" s="47"/>
      <c r="D929" s="45">
        <v>0.9</v>
      </c>
      <c r="E929" s="45">
        <v>0</v>
      </c>
      <c r="F929" s="45">
        <v>0</v>
      </c>
      <c r="G929" s="45">
        <v>2.3199999999999998</v>
      </c>
      <c r="H929" s="45">
        <v>0</v>
      </c>
      <c r="I929" s="45">
        <v>1.1200000000000001</v>
      </c>
      <c r="J929" s="45">
        <v>0.82</v>
      </c>
      <c r="K929" s="45">
        <v>0.67</v>
      </c>
      <c r="L929" s="45">
        <v>0.9</v>
      </c>
      <c r="M929" s="45">
        <v>0.67</v>
      </c>
      <c r="N929" s="45">
        <v>0.67</v>
      </c>
      <c r="O929" s="45">
        <v>0</v>
      </c>
      <c r="P929" s="45">
        <v>223.65</v>
      </c>
      <c r="Q929" s="45">
        <v>0.19</v>
      </c>
      <c r="R929" s="45">
        <v>0.86</v>
      </c>
      <c r="S929" s="45">
        <v>0.67</v>
      </c>
      <c r="T929" s="45">
        <v>0.22</v>
      </c>
      <c r="U929" s="15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BM930" s="55"/>
    </row>
    <row r="931" spans="1:65" ht="15">
      <c r="B931" s="8" t="s">
        <v>621</v>
      </c>
      <c r="BM931" s="28" t="s">
        <v>67</v>
      </c>
    </row>
    <row r="932" spans="1:65" ht="15">
      <c r="A932" s="25" t="s">
        <v>24</v>
      </c>
      <c r="B932" s="18" t="s">
        <v>116</v>
      </c>
      <c r="C932" s="15" t="s">
        <v>117</v>
      </c>
      <c r="D932" s="16" t="s">
        <v>243</v>
      </c>
      <c r="E932" s="17" t="s">
        <v>243</v>
      </c>
      <c r="F932" s="17" t="s">
        <v>243</v>
      </c>
      <c r="G932" s="17" t="s">
        <v>243</v>
      </c>
      <c r="H932" s="17" t="s">
        <v>243</v>
      </c>
      <c r="I932" s="17" t="s">
        <v>243</v>
      </c>
      <c r="J932" s="17" t="s">
        <v>243</v>
      </c>
      <c r="K932" s="17" t="s">
        <v>243</v>
      </c>
      <c r="L932" s="17" t="s">
        <v>243</v>
      </c>
      <c r="M932" s="15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244</v>
      </c>
      <c r="C933" s="9" t="s">
        <v>244</v>
      </c>
      <c r="D933" s="151" t="s">
        <v>247</v>
      </c>
      <c r="E933" s="152" t="s">
        <v>248</v>
      </c>
      <c r="F933" s="152" t="s">
        <v>251</v>
      </c>
      <c r="G933" s="152" t="s">
        <v>252</v>
      </c>
      <c r="H933" s="152" t="s">
        <v>254</v>
      </c>
      <c r="I933" s="152" t="s">
        <v>256</v>
      </c>
      <c r="J933" s="152" t="s">
        <v>269</v>
      </c>
      <c r="K933" s="152" t="s">
        <v>271</v>
      </c>
      <c r="L933" s="152" t="s">
        <v>272</v>
      </c>
      <c r="M933" s="15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285</v>
      </c>
      <c r="E934" s="11" t="s">
        <v>285</v>
      </c>
      <c r="F934" s="11" t="s">
        <v>287</v>
      </c>
      <c r="G934" s="11" t="s">
        <v>285</v>
      </c>
      <c r="H934" s="11" t="s">
        <v>285</v>
      </c>
      <c r="I934" s="11" t="s">
        <v>287</v>
      </c>
      <c r="J934" s="11" t="s">
        <v>287</v>
      </c>
      <c r="K934" s="11" t="s">
        <v>285</v>
      </c>
      <c r="L934" s="11" t="s">
        <v>285</v>
      </c>
      <c r="M934" s="15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9"/>
      <c r="C935" s="9"/>
      <c r="D935" s="26" t="s">
        <v>123</v>
      </c>
      <c r="E935" s="26" t="s">
        <v>318</v>
      </c>
      <c r="F935" s="26" t="s">
        <v>317</v>
      </c>
      <c r="G935" s="26" t="s">
        <v>320</v>
      </c>
      <c r="H935" s="26" t="s">
        <v>317</v>
      </c>
      <c r="I935" s="26" t="s">
        <v>320</v>
      </c>
      <c r="J935" s="26" t="s">
        <v>320</v>
      </c>
      <c r="K935" s="26" t="s">
        <v>320</v>
      </c>
      <c r="L935" s="26" t="s">
        <v>321</v>
      </c>
      <c r="M935" s="15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22">
        <v>0.46500000000000002</v>
      </c>
      <c r="E936" s="22">
        <v>0.52714898056328563</v>
      </c>
      <c r="F936" s="147">
        <v>0.5</v>
      </c>
      <c r="G936" s="22">
        <v>0.5</v>
      </c>
      <c r="H936" s="147">
        <v>0.795040119841112</v>
      </c>
      <c r="I936" s="22">
        <v>0.49</v>
      </c>
      <c r="J936" s="22">
        <v>0.44</v>
      </c>
      <c r="K936" s="22">
        <v>0.49</v>
      </c>
      <c r="L936" s="22">
        <v>0.48</v>
      </c>
      <c r="M936" s="15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>
        <v>1</v>
      </c>
      <c r="C937" s="9">
        <v>2</v>
      </c>
      <c r="D937" s="11">
        <v>0.45100000000000001</v>
      </c>
      <c r="E937" s="11">
        <v>0.51844163429714163</v>
      </c>
      <c r="F937" s="148">
        <v>0.4</v>
      </c>
      <c r="G937" s="11">
        <v>0.51</v>
      </c>
      <c r="H937" s="148">
        <v>0.764392239869218</v>
      </c>
      <c r="I937" s="11">
        <v>0.46</v>
      </c>
      <c r="J937" s="11">
        <v>0.44</v>
      </c>
      <c r="K937" s="11">
        <v>0.5</v>
      </c>
      <c r="L937" s="11">
        <v>0.5</v>
      </c>
      <c r="M937" s="15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35</v>
      </c>
    </row>
    <row r="938" spans="1:65">
      <c r="A938" s="30"/>
      <c r="B938" s="19">
        <v>1</v>
      </c>
      <c r="C938" s="9">
        <v>3</v>
      </c>
      <c r="D938" s="11">
        <v>0.47399999999999998</v>
      </c>
      <c r="E938" s="11">
        <v>0.51357075845114797</v>
      </c>
      <c r="F938" s="148">
        <v>0.4</v>
      </c>
      <c r="G938" s="11">
        <v>0.49</v>
      </c>
      <c r="H938" s="148">
        <v>0.76341123387885801</v>
      </c>
      <c r="I938" s="11">
        <v>0.49</v>
      </c>
      <c r="J938" s="11">
        <v>0.46</v>
      </c>
      <c r="K938" s="11">
        <v>0.48</v>
      </c>
      <c r="L938" s="11">
        <v>0.47</v>
      </c>
      <c r="M938" s="15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4</v>
      </c>
      <c r="D939" s="11">
        <v>0.47399999999999998</v>
      </c>
      <c r="E939" s="11">
        <v>0.51917405536275252</v>
      </c>
      <c r="F939" s="148">
        <v>0.4</v>
      </c>
      <c r="G939" s="11">
        <v>0.47</v>
      </c>
      <c r="H939" s="148">
        <v>0.75623271281804005</v>
      </c>
      <c r="I939" s="11">
        <v>0.48</v>
      </c>
      <c r="J939" s="11">
        <v>0.45</v>
      </c>
      <c r="K939" s="11">
        <v>0.5</v>
      </c>
      <c r="L939" s="11">
        <v>0.46</v>
      </c>
      <c r="M939" s="15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0.48456138152302553</v>
      </c>
    </row>
    <row r="940" spans="1:65">
      <c r="A940" s="30"/>
      <c r="B940" s="19">
        <v>1</v>
      </c>
      <c r="C940" s="9">
        <v>5</v>
      </c>
      <c r="D940" s="11">
        <v>0.47</v>
      </c>
      <c r="E940" s="11">
        <v>0.52228192319159161</v>
      </c>
      <c r="F940" s="148">
        <v>0.5</v>
      </c>
      <c r="G940" s="11">
        <v>0.51</v>
      </c>
      <c r="H940" s="148">
        <v>0.79448483343147402</v>
      </c>
      <c r="I940" s="11">
        <v>0.51</v>
      </c>
      <c r="J940" s="11">
        <v>0.45</v>
      </c>
      <c r="K940" s="11">
        <v>0.5</v>
      </c>
      <c r="L940" s="11">
        <v>0.49</v>
      </c>
      <c r="M940" s="15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110</v>
      </c>
    </row>
    <row r="941" spans="1:65">
      <c r="A941" s="30"/>
      <c r="B941" s="19">
        <v>1</v>
      </c>
      <c r="C941" s="9">
        <v>6</v>
      </c>
      <c r="D941" s="11">
        <v>0.45700000000000002</v>
      </c>
      <c r="E941" s="11">
        <v>0.50996067210115159</v>
      </c>
      <c r="F941" s="148">
        <v>0.5</v>
      </c>
      <c r="G941" s="11">
        <v>0.52</v>
      </c>
      <c r="H941" s="148">
        <v>0.77774406605065605</v>
      </c>
      <c r="I941" s="11">
        <v>0.48</v>
      </c>
      <c r="J941" s="11">
        <v>0.46</v>
      </c>
      <c r="K941" s="11">
        <v>0.48</v>
      </c>
      <c r="L941" s="11">
        <v>0.49</v>
      </c>
      <c r="M941" s="15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20" t="s">
        <v>278</v>
      </c>
      <c r="C942" s="12"/>
      <c r="D942" s="23">
        <v>0.46516666666666667</v>
      </c>
      <c r="E942" s="23">
        <v>0.51842967066117851</v>
      </c>
      <c r="F942" s="23">
        <v>0.45</v>
      </c>
      <c r="G942" s="23">
        <v>0.5</v>
      </c>
      <c r="H942" s="23">
        <v>0.77521753431489293</v>
      </c>
      <c r="I942" s="23">
        <v>0.48499999999999993</v>
      </c>
      <c r="J942" s="23">
        <v>0.45</v>
      </c>
      <c r="K942" s="23">
        <v>0.49166666666666664</v>
      </c>
      <c r="L942" s="23">
        <v>0.48166666666666663</v>
      </c>
      <c r="M942" s="15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279</v>
      </c>
      <c r="C943" s="29"/>
      <c r="D943" s="11">
        <v>0.46750000000000003</v>
      </c>
      <c r="E943" s="11">
        <v>0.51880784482994713</v>
      </c>
      <c r="F943" s="11">
        <v>0.45</v>
      </c>
      <c r="G943" s="11">
        <v>0.505</v>
      </c>
      <c r="H943" s="11">
        <v>0.77106815295993703</v>
      </c>
      <c r="I943" s="11">
        <v>0.48499999999999999</v>
      </c>
      <c r="J943" s="11">
        <v>0.45</v>
      </c>
      <c r="K943" s="11">
        <v>0.495</v>
      </c>
      <c r="L943" s="11">
        <v>0.48499999999999999</v>
      </c>
      <c r="M943" s="15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280</v>
      </c>
      <c r="C944" s="29"/>
      <c r="D944" s="24">
        <v>9.453394452082613E-3</v>
      </c>
      <c r="E944" s="24">
        <v>6.1115207749643172E-3</v>
      </c>
      <c r="F944" s="24">
        <v>5.4772255750516433E-2</v>
      </c>
      <c r="G944" s="24">
        <v>1.7888543819998333E-2</v>
      </c>
      <c r="H944" s="24">
        <v>1.6658608896860147E-2</v>
      </c>
      <c r="I944" s="24">
        <v>1.643167672515498E-2</v>
      </c>
      <c r="J944" s="24">
        <v>8.9442719099991665E-3</v>
      </c>
      <c r="K944" s="24">
        <v>9.8319208025017587E-3</v>
      </c>
      <c r="L944" s="24">
        <v>1.4719601443879741E-2</v>
      </c>
      <c r="M944" s="209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  <c r="AH944" s="210"/>
      <c r="AI944" s="210"/>
      <c r="AJ944" s="210"/>
      <c r="AK944" s="210"/>
      <c r="AL944" s="210"/>
      <c r="AM944" s="210"/>
      <c r="AN944" s="210"/>
      <c r="AO944" s="210"/>
      <c r="AP944" s="210"/>
      <c r="AQ944" s="210"/>
      <c r="AR944" s="210"/>
      <c r="AS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F944" s="210"/>
      <c r="BG944" s="210"/>
      <c r="BH944" s="210"/>
      <c r="BI944" s="210"/>
      <c r="BJ944" s="210"/>
      <c r="BK944" s="210"/>
      <c r="BL944" s="210"/>
      <c r="BM944" s="56"/>
    </row>
    <row r="945" spans="1:65">
      <c r="A945" s="30"/>
      <c r="B945" s="3" t="s">
        <v>87</v>
      </c>
      <c r="C945" s="29"/>
      <c r="D945" s="13">
        <v>2.0322596457361404E-2</v>
      </c>
      <c r="E945" s="13">
        <v>1.1788524308745675E-2</v>
      </c>
      <c r="F945" s="13">
        <v>0.12171612389003651</v>
      </c>
      <c r="G945" s="13">
        <v>3.5777087639996666E-2</v>
      </c>
      <c r="H945" s="13">
        <v>2.1488947501145439E-2</v>
      </c>
      <c r="I945" s="13">
        <v>3.387974582506182E-2</v>
      </c>
      <c r="J945" s="13">
        <v>1.9876159799998148E-2</v>
      </c>
      <c r="K945" s="13">
        <v>1.999712705593578E-2</v>
      </c>
      <c r="L945" s="13">
        <v>3.0559726181065207E-2</v>
      </c>
      <c r="M945" s="15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281</v>
      </c>
      <c r="C946" s="29"/>
      <c r="D946" s="13">
        <v>-4.0025300397236174E-2</v>
      </c>
      <c r="E946" s="13">
        <v>6.9894734557057525E-2</v>
      </c>
      <c r="F946" s="13">
        <v>-7.1325084583496068E-2</v>
      </c>
      <c r="G946" s="13">
        <v>3.1861017129448665E-2</v>
      </c>
      <c r="H946" s="13">
        <v>0.59983350690949755</v>
      </c>
      <c r="I946" s="13">
        <v>9.0518661556515667E-4</v>
      </c>
      <c r="J946" s="13">
        <v>-7.1325084583496068E-2</v>
      </c>
      <c r="K946" s="13">
        <v>1.4663333510624543E-2</v>
      </c>
      <c r="L946" s="13">
        <v>-5.9738868319644256E-3</v>
      </c>
      <c r="M946" s="15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282</v>
      </c>
      <c r="C947" s="47"/>
      <c r="D947" s="45">
        <v>0.9</v>
      </c>
      <c r="E947" s="45">
        <v>1.17</v>
      </c>
      <c r="F947" s="45" t="s">
        <v>283</v>
      </c>
      <c r="G947" s="45">
        <v>0.45</v>
      </c>
      <c r="H947" s="45">
        <v>11.11</v>
      </c>
      <c r="I947" s="45">
        <v>0.13</v>
      </c>
      <c r="J947" s="45">
        <v>1.48</v>
      </c>
      <c r="K947" s="45">
        <v>0.13</v>
      </c>
      <c r="L947" s="45">
        <v>0.26</v>
      </c>
      <c r="M947" s="15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 t="s">
        <v>307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BM948" s="55"/>
    </row>
    <row r="949" spans="1:65">
      <c r="BM949" s="55"/>
    </row>
    <row r="950" spans="1:65" ht="15">
      <c r="B950" s="8" t="s">
        <v>622</v>
      </c>
      <c r="BM950" s="28" t="s">
        <v>67</v>
      </c>
    </row>
    <row r="951" spans="1:65" ht="15">
      <c r="A951" s="25" t="s">
        <v>27</v>
      </c>
      <c r="B951" s="18" t="s">
        <v>116</v>
      </c>
      <c r="C951" s="15" t="s">
        <v>117</v>
      </c>
      <c r="D951" s="16" t="s">
        <v>243</v>
      </c>
      <c r="E951" s="17" t="s">
        <v>243</v>
      </c>
      <c r="F951" s="17" t="s">
        <v>243</v>
      </c>
      <c r="G951" s="17" t="s">
        <v>243</v>
      </c>
      <c r="H951" s="17" t="s">
        <v>243</v>
      </c>
      <c r="I951" s="17" t="s">
        <v>243</v>
      </c>
      <c r="J951" s="17" t="s">
        <v>243</v>
      </c>
      <c r="K951" s="17" t="s">
        <v>243</v>
      </c>
      <c r="L951" s="17" t="s">
        <v>243</v>
      </c>
      <c r="M951" s="17" t="s">
        <v>243</v>
      </c>
      <c r="N951" s="17" t="s">
        <v>243</v>
      </c>
      <c r="O951" s="17" t="s">
        <v>243</v>
      </c>
      <c r="P951" s="17" t="s">
        <v>243</v>
      </c>
      <c r="Q951" s="17" t="s">
        <v>243</v>
      </c>
      <c r="R951" s="17" t="s">
        <v>243</v>
      </c>
      <c r="S951" s="17" t="s">
        <v>243</v>
      </c>
      <c r="T951" s="17" t="s">
        <v>243</v>
      </c>
      <c r="U951" s="17" t="s">
        <v>243</v>
      </c>
      <c r="V951" s="17" t="s">
        <v>243</v>
      </c>
      <c r="W951" s="17" t="s">
        <v>243</v>
      </c>
      <c r="X951" s="17" t="s">
        <v>243</v>
      </c>
      <c r="Y951" s="15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244</v>
      </c>
      <c r="C952" s="9" t="s">
        <v>244</v>
      </c>
      <c r="D952" s="151" t="s">
        <v>246</v>
      </c>
      <c r="E952" s="152" t="s">
        <v>247</v>
      </c>
      <c r="F952" s="152" t="s">
        <v>248</v>
      </c>
      <c r="G952" s="152" t="s">
        <v>251</v>
      </c>
      <c r="H952" s="152" t="s">
        <v>252</v>
      </c>
      <c r="I952" s="152" t="s">
        <v>253</v>
      </c>
      <c r="J952" s="152" t="s">
        <v>256</v>
      </c>
      <c r="K952" s="152" t="s">
        <v>257</v>
      </c>
      <c r="L952" s="152" t="s">
        <v>259</v>
      </c>
      <c r="M952" s="152" t="s">
        <v>260</v>
      </c>
      <c r="N952" s="152" t="s">
        <v>261</v>
      </c>
      <c r="O952" s="152" t="s">
        <v>262</v>
      </c>
      <c r="P952" s="152" t="s">
        <v>263</v>
      </c>
      <c r="Q952" s="152" t="s">
        <v>264</v>
      </c>
      <c r="R952" s="152" t="s">
        <v>265</v>
      </c>
      <c r="S952" s="152" t="s">
        <v>266</v>
      </c>
      <c r="T952" s="152" t="s">
        <v>268</v>
      </c>
      <c r="U952" s="152" t="s">
        <v>269</v>
      </c>
      <c r="V952" s="152" t="s">
        <v>270</v>
      </c>
      <c r="W952" s="152" t="s">
        <v>271</v>
      </c>
      <c r="X952" s="152" t="s">
        <v>272</v>
      </c>
      <c r="Y952" s="15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285</v>
      </c>
      <c r="E953" s="11" t="s">
        <v>285</v>
      </c>
      <c r="F953" s="11" t="s">
        <v>285</v>
      </c>
      <c r="G953" s="11" t="s">
        <v>287</v>
      </c>
      <c r="H953" s="11" t="s">
        <v>285</v>
      </c>
      <c r="I953" s="11" t="s">
        <v>287</v>
      </c>
      <c r="J953" s="11" t="s">
        <v>287</v>
      </c>
      <c r="K953" s="11" t="s">
        <v>287</v>
      </c>
      <c r="L953" s="11" t="s">
        <v>285</v>
      </c>
      <c r="M953" s="11" t="s">
        <v>285</v>
      </c>
      <c r="N953" s="11" t="s">
        <v>285</v>
      </c>
      <c r="O953" s="11" t="s">
        <v>285</v>
      </c>
      <c r="P953" s="11" t="s">
        <v>285</v>
      </c>
      <c r="Q953" s="11" t="s">
        <v>287</v>
      </c>
      <c r="R953" s="11" t="s">
        <v>287</v>
      </c>
      <c r="S953" s="11" t="s">
        <v>285</v>
      </c>
      <c r="T953" s="11" t="s">
        <v>285</v>
      </c>
      <c r="U953" s="11" t="s">
        <v>287</v>
      </c>
      <c r="V953" s="11" t="s">
        <v>287</v>
      </c>
      <c r="W953" s="11" t="s">
        <v>285</v>
      </c>
      <c r="X953" s="11" t="s">
        <v>285</v>
      </c>
      <c r="Y953" s="15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9"/>
      <c r="C954" s="9"/>
      <c r="D954" s="26" t="s">
        <v>317</v>
      </c>
      <c r="E954" s="26" t="s">
        <v>123</v>
      </c>
      <c r="F954" s="26" t="s">
        <v>318</v>
      </c>
      <c r="G954" s="26" t="s">
        <v>317</v>
      </c>
      <c r="H954" s="26" t="s">
        <v>320</v>
      </c>
      <c r="I954" s="26" t="s">
        <v>319</v>
      </c>
      <c r="J954" s="26" t="s">
        <v>320</v>
      </c>
      <c r="K954" s="26" t="s">
        <v>320</v>
      </c>
      <c r="L954" s="26" t="s">
        <v>317</v>
      </c>
      <c r="M954" s="26" t="s">
        <v>317</v>
      </c>
      <c r="N954" s="26" t="s">
        <v>317</v>
      </c>
      <c r="O954" s="26" t="s">
        <v>317</v>
      </c>
      <c r="P954" s="26" t="s">
        <v>317</v>
      </c>
      <c r="Q954" s="26" t="s">
        <v>319</v>
      </c>
      <c r="R954" s="26" t="s">
        <v>288</v>
      </c>
      <c r="S954" s="26" t="s">
        <v>318</v>
      </c>
      <c r="T954" s="26" t="s">
        <v>288</v>
      </c>
      <c r="U954" s="26" t="s">
        <v>320</v>
      </c>
      <c r="V954" s="26" t="s">
        <v>317</v>
      </c>
      <c r="W954" s="26" t="s">
        <v>320</v>
      </c>
      <c r="X954" s="26" t="s">
        <v>321</v>
      </c>
      <c r="Y954" s="15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8">
        <v>1</v>
      </c>
      <c r="C955" s="14">
        <v>1</v>
      </c>
      <c r="D955" s="22">
        <v>1.07</v>
      </c>
      <c r="E955" s="22">
        <v>1.3</v>
      </c>
      <c r="F955" s="147" t="s">
        <v>109</v>
      </c>
      <c r="G955" s="22">
        <v>0.93</v>
      </c>
      <c r="H955" s="22">
        <v>0.98</v>
      </c>
      <c r="I955" s="22">
        <v>1.1200000000000001</v>
      </c>
      <c r="J955" s="22">
        <v>0.76</v>
      </c>
      <c r="K955" s="147">
        <v>1</v>
      </c>
      <c r="L955" s="22">
        <v>0.89</v>
      </c>
      <c r="M955" s="22">
        <v>1.04</v>
      </c>
      <c r="N955" s="22">
        <v>1.1499999999999999</v>
      </c>
      <c r="O955" s="22">
        <v>1.08</v>
      </c>
      <c r="P955" s="22">
        <v>0.82</v>
      </c>
      <c r="Q955" s="22">
        <v>1.2978085805999999</v>
      </c>
      <c r="R955" s="22">
        <v>0.79420000000000002</v>
      </c>
      <c r="S955" s="22">
        <v>0.69</v>
      </c>
      <c r="T955" s="22">
        <v>0.7</v>
      </c>
      <c r="U955" s="22">
        <v>0.84</v>
      </c>
      <c r="V955" s="22">
        <v>1.04</v>
      </c>
      <c r="W955" s="22">
        <v>0.72</v>
      </c>
      <c r="X955" s="22">
        <v>1.1000000000000001</v>
      </c>
      <c r="Y955" s="15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>
        <v>1</v>
      </c>
      <c r="C956" s="9">
        <v>2</v>
      </c>
      <c r="D956" s="11">
        <v>1.1299999999999999</v>
      </c>
      <c r="E956" s="11">
        <v>1.2</v>
      </c>
      <c r="F956" s="148" t="s">
        <v>109</v>
      </c>
      <c r="G956" s="11">
        <v>0.86</v>
      </c>
      <c r="H956" s="11">
        <v>1.01</v>
      </c>
      <c r="I956" s="11">
        <v>1.1299999999999999</v>
      </c>
      <c r="J956" s="11">
        <v>0.78</v>
      </c>
      <c r="K956" s="148">
        <v>1</v>
      </c>
      <c r="L956" s="11">
        <v>1.1299999999999999</v>
      </c>
      <c r="M956" s="11">
        <v>0.9900000000000001</v>
      </c>
      <c r="N956" s="11">
        <v>1.17</v>
      </c>
      <c r="O956" s="11">
        <v>1.05</v>
      </c>
      <c r="P956" s="11">
        <v>0.9</v>
      </c>
      <c r="Q956" s="11">
        <v>1.2799789740000003</v>
      </c>
      <c r="R956" s="11">
        <v>0.89449999999999996</v>
      </c>
      <c r="S956" s="11">
        <v>0.76</v>
      </c>
      <c r="T956" s="11">
        <v>0.69</v>
      </c>
      <c r="U956" s="11">
        <v>0.81</v>
      </c>
      <c r="V956" s="11">
        <v>0.97000000000000008</v>
      </c>
      <c r="W956" s="11">
        <v>0.7</v>
      </c>
      <c r="X956" s="11">
        <v>1.1599999999999999</v>
      </c>
      <c r="Y956" s="15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12</v>
      </c>
    </row>
    <row r="957" spans="1:65">
      <c r="A957" s="30"/>
      <c r="B957" s="19">
        <v>1</v>
      </c>
      <c r="C957" s="9">
        <v>3</v>
      </c>
      <c r="D957" s="11">
        <v>1.17</v>
      </c>
      <c r="E957" s="11">
        <v>1.3</v>
      </c>
      <c r="F957" s="148" t="s">
        <v>109</v>
      </c>
      <c r="G957" s="11">
        <v>0.86</v>
      </c>
      <c r="H957" s="11">
        <v>1.03</v>
      </c>
      <c r="I957" s="11">
        <v>0.98</v>
      </c>
      <c r="J957" s="11">
        <v>0.81</v>
      </c>
      <c r="K957" s="148">
        <v>1</v>
      </c>
      <c r="L957" s="11">
        <v>0.9900000000000001</v>
      </c>
      <c r="M957" s="11">
        <v>1.03</v>
      </c>
      <c r="N957" s="11">
        <v>1.07</v>
      </c>
      <c r="O957" s="11">
        <v>1.07</v>
      </c>
      <c r="P957" s="11">
        <v>0.87</v>
      </c>
      <c r="Q957" s="11">
        <v>1.220655362472</v>
      </c>
      <c r="R957" s="11">
        <v>0.74270000000000003</v>
      </c>
      <c r="S957" s="11">
        <v>0.78</v>
      </c>
      <c r="T957" s="11">
        <v>0.72</v>
      </c>
      <c r="U957" s="11">
        <v>0.85</v>
      </c>
      <c r="V957" s="11">
        <v>1.05</v>
      </c>
      <c r="W957" s="11">
        <v>0.71</v>
      </c>
      <c r="X957" s="11">
        <v>1.08</v>
      </c>
      <c r="Y957" s="15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16</v>
      </c>
    </row>
    <row r="958" spans="1:65">
      <c r="A958" s="30"/>
      <c r="B958" s="19">
        <v>1</v>
      </c>
      <c r="C958" s="9">
        <v>4</v>
      </c>
      <c r="D958" s="11">
        <v>1.2</v>
      </c>
      <c r="E958" s="11">
        <v>1.2</v>
      </c>
      <c r="F958" s="148" t="s">
        <v>109</v>
      </c>
      <c r="G958" s="11">
        <v>0.87</v>
      </c>
      <c r="H958" s="11">
        <v>1.01</v>
      </c>
      <c r="I958" s="11">
        <v>1.0900000000000001</v>
      </c>
      <c r="J958" s="149">
        <v>0.69</v>
      </c>
      <c r="K958" s="148">
        <v>1</v>
      </c>
      <c r="L958" s="11">
        <v>1.1299999999999999</v>
      </c>
      <c r="M958" s="11">
        <v>1.0900000000000001</v>
      </c>
      <c r="N958" s="11">
        <v>1.0900000000000001</v>
      </c>
      <c r="O958" s="11">
        <v>1.04</v>
      </c>
      <c r="P958" s="11">
        <v>0.85</v>
      </c>
      <c r="Q958" s="11">
        <v>1.259629356</v>
      </c>
      <c r="R958" s="11">
        <v>0.85040000000000004</v>
      </c>
      <c r="S958" s="11">
        <v>0.76</v>
      </c>
      <c r="T958" s="11">
        <v>0.67</v>
      </c>
      <c r="U958" s="11">
        <v>0.8</v>
      </c>
      <c r="V958" s="11">
        <v>1.01</v>
      </c>
      <c r="W958" s="11">
        <v>0.74</v>
      </c>
      <c r="X958" s="11">
        <v>1.08</v>
      </c>
      <c r="Y958" s="15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0.97083960746554365</v>
      </c>
    </row>
    <row r="959" spans="1:65">
      <c r="A959" s="30"/>
      <c r="B959" s="19">
        <v>1</v>
      </c>
      <c r="C959" s="9">
        <v>5</v>
      </c>
      <c r="D959" s="11">
        <v>1.1399999999999999</v>
      </c>
      <c r="E959" s="11">
        <v>1.2</v>
      </c>
      <c r="F959" s="148" t="s">
        <v>109</v>
      </c>
      <c r="G959" s="11">
        <v>0.92</v>
      </c>
      <c r="H959" s="11">
        <v>1</v>
      </c>
      <c r="I959" s="11">
        <v>1.04</v>
      </c>
      <c r="J959" s="11">
        <v>0.8</v>
      </c>
      <c r="K959" s="148">
        <v>1.2</v>
      </c>
      <c r="L959" s="11">
        <v>1.01</v>
      </c>
      <c r="M959" s="11">
        <v>1.03</v>
      </c>
      <c r="N959" s="11">
        <v>1.17</v>
      </c>
      <c r="O959" s="11">
        <v>1.0900000000000001</v>
      </c>
      <c r="P959" s="11">
        <v>0.94</v>
      </c>
      <c r="Q959" s="11">
        <v>1.2416183676000001</v>
      </c>
      <c r="R959" s="11">
        <v>0.89029999999999998</v>
      </c>
      <c r="S959" s="11">
        <v>0.75</v>
      </c>
      <c r="T959" s="11">
        <v>0.72</v>
      </c>
      <c r="U959" s="11">
        <v>0.82</v>
      </c>
      <c r="V959" s="11">
        <v>1.1000000000000001</v>
      </c>
      <c r="W959" s="11">
        <v>0.69</v>
      </c>
      <c r="X959" s="11">
        <v>1.17</v>
      </c>
      <c r="Y959" s="15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111</v>
      </c>
    </row>
    <row r="960" spans="1:65">
      <c r="A960" s="30"/>
      <c r="B960" s="19">
        <v>1</v>
      </c>
      <c r="C960" s="9">
        <v>6</v>
      </c>
      <c r="D960" s="11">
        <v>1.1499999999999999</v>
      </c>
      <c r="E960" s="11">
        <v>1.2</v>
      </c>
      <c r="F960" s="148" t="s">
        <v>109</v>
      </c>
      <c r="G960" s="11">
        <v>0.76</v>
      </c>
      <c r="H960" s="11">
        <v>1.06</v>
      </c>
      <c r="I960" s="11">
        <v>1.02</v>
      </c>
      <c r="J960" s="11">
        <v>0.8</v>
      </c>
      <c r="K960" s="148">
        <v>1.1000000000000001</v>
      </c>
      <c r="L960" s="11">
        <v>0.94</v>
      </c>
      <c r="M960" s="11">
        <v>1.06</v>
      </c>
      <c r="N960" s="11">
        <v>1.08</v>
      </c>
      <c r="O960" s="11">
        <v>1.1000000000000001</v>
      </c>
      <c r="P960" s="11">
        <v>0.93</v>
      </c>
      <c r="Q960" s="11">
        <v>1.2613246104</v>
      </c>
      <c r="R960" s="11">
        <v>0.77459999999999996</v>
      </c>
      <c r="S960" s="11">
        <v>0.7</v>
      </c>
      <c r="T960" s="11">
        <v>0.67</v>
      </c>
      <c r="U960" s="11">
        <v>0.85</v>
      </c>
      <c r="V960" s="11">
        <v>0.98</v>
      </c>
      <c r="W960" s="11">
        <v>0.7</v>
      </c>
      <c r="X960" s="149">
        <v>0.71</v>
      </c>
      <c r="Y960" s="15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20" t="s">
        <v>278</v>
      </c>
      <c r="C961" s="12"/>
      <c r="D961" s="23">
        <v>1.1433333333333333</v>
      </c>
      <c r="E961" s="23">
        <v>1.2333333333333334</v>
      </c>
      <c r="F961" s="23" t="s">
        <v>775</v>
      </c>
      <c r="G961" s="23">
        <v>0.8666666666666667</v>
      </c>
      <c r="H961" s="23">
        <v>1.0149999999999999</v>
      </c>
      <c r="I961" s="23">
        <v>1.0633333333333335</v>
      </c>
      <c r="J961" s="23">
        <v>0.77333333333333332</v>
      </c>
      <c r="K961" s="23">
        <v>1.05</v>
      </c>
      <c r="L961" s="23">
        <v>1.0149999999999999</v>
      </c>
      <c r="M961" s="23">
        <v>1.04</v>
      </c>
      <c r="N961" s="23">
        <v>1.1216666666666666</v>
      </c>
      <c r="O961" s="23">
        <v>1.0716666666666665</v>
      </c>
      <c r="P961" s="23">
        <v>0.8849999999999999</v>
      </c>
      <c r="Q961" s="23">
        <v>1.260169208512</v>
      </c>
      <c r="R961" s="23">
        <v>0.82445000000000002</v>
      </c>
      <c r="S961" s="23">
        <v>0.7400000000000001</v>
      </c>
      <c r="T961" s="23">
        <v>0.69499999999999995</v>
      </c>
      <c r="U961" s="23">
        <v>0.82833333333333325</v>
      </c>
      <c r="V961" s="23">
        <v>1.0250000000000001</v>
      </c>
      <c r="W961" s="23">
        <v>0.71</v>
      </c>
      <c r="X961" s="23">
        <v>1.05</v>
      </c>
      <c r="Y961" s="15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279</v>
      </c>
      <c r="C962" s="29"/>
      <c r="D962" s="11">
        <v>1.145</v>
      </c>
      <c r="E962" s="11">
        <v>1.2</v>
      </c>
      <c r="F962" s="11" t="s">
        <v>775</v>
      </c>
      <c r="G962" s="11">
        <v>0.86499999999999999</v>
      </c>
      <c r="H962" s="11">
        <v>1.01</v>
      </c>
      <c r="I962" s="11">
        <v>1.0649999999999999</v>
      </c>
      <c r="J962" s="11">
        <v>0.79</v>
      </c>
      <c r="K962" s="11">
        <v>1</v>
      </c>
      <c r="L962" s="11">
        <v>1</v>
      </c>
      <c r="M962" s="11">
        <v>1.0350000000000001</v>
      </c>
      <c r="N962" s="11">
        <v>1.1200000000000001</v>
      </c>
      <c r="O962" s="11">
        <v>1.0750000000000002</v>
      </c>
      <c r="P962" s="11">
        <v>0.88500000000000001</v>
      </c>
      <c r="Q962" s="11">
        <v>1.2604769832</v>
      </c>
      <c r="R962" s="11">
        <v>0.82230000000000003</v>
      </c>
      <c r="S962" s="11">
        <v>0.755</v>
      </c>
      <c r="T962" s="11">
        <v>0.69499999999999995</v>
      </c>
      <c r="U962" s="11">
        <v>0.83</v>
      </c>
      <c r="V962" s="11">
        <v>1.0249999999999999</v>
      </c>
      <c r="W962" s="11">
        <v>0.70499999999999996</v>
      </c>
      <c r="X962" s="11">
        <v>1.0900000000000001</v>
      </c>
      <c r="Y962" s="15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280</v>
      </c>
      <c r="C963" s="29"/>
      <c r="D963" s="24">
        <v>4.3665394383500804E-2</v>
      </c>
      <c r="E963" s="24">
        <v>5.1639777949432274E-2</v>
      </c>
      <c r="F963" s="24" t="s">
        <v>775</v>
      </c>
      <c r="G963" s="24">
        <v>6.0553007081949842E-2</v>
      </c>
      <c r="H963" s="24">
        <v>2.7386127875258331E-2</v>
      </c>
      <c r="I963" s="24">
        <v>5.9553897157672793E-2</v>
      </c>
      <c r="J963" s="24">
        <v>4.4572039067858116E-2</v>
      </c>
      <c r="K963" s="24">
        <v>8.3666002653407553E-2</v>
      </c>
      <c r="L963" s="24">
        <v>9.8336158151516112E-2</v>
      </c>
      <c r="M963" s="24">
        <v>3.3466401061363019E-2</v>
      </c>
      <c r="N963" s="24">
        <v>4.6654760385909808E-2</v>
      </c>
      <c r="O963" s="24">
        <v>2.3166067138525429E-2</v>
      </c>
      <c r="P963" s="24">
        <v>4.6797435827190384E-2</v>
      </c>
      <c r="Q963" s="24">
        <v>2.7262623723849959E-2</v>
      </c>
      <c r="R963" s="24">
        <v>6.3245197446130233E-2</v>
      </c>
      <c r="S963" s="24">
        <v>3.633180424916993E-2</v>
      </c>
      <c r="T963" s="24">
        <v>2.25831795812724E-2</v>
      </c>
      <c r="U963" s="24">
        <v>2.1369760566432777E-2</v>
      </c>
      <c r="V963" s="24">
        <v>4.8476798574163316E-2</v>
      </c>
      <c r="W963" s="24">
        <v>1.7888543819998333E-2</v>
      </c>
      <c r="X963" s="24">
        <v>0.17111399708966046</v>
      </c>
      <c r="Y963" s="15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87</v>
      </c>
      <c r="C964" s="29"/>
      <c r="D964" s="13">
        <v>3.8191307040962803E-2</v>
      </c>
      <c r="E964" s="13">
        <v>4.1870090229269408E-2</v>
      </c>
      <c r="F964" s="13" t="s">
        <v>775</v>
      </c>
      <c r="G964" s="13">
        <v>6.9868854325326732E-2</v>
      </c>
      <c r="H964" s="13">
        <v>2.698140677365353E-2</v>
      </c>
      <c r="I964" s="13">
        <v>5.6006799834801994E-2</v>
      </c>
      <c r="J964" s="13">
        <v>5.7636257415333771E-2</v>
      </c>
      <c r="K964" s="13">
        <v>7.9681907288959575E-2</v>
      </c>
      <c r="L964" s="13">
        <v>9.6882914434991252E-2</v>
      </c>
      <c r="M964" s="13">
        <v>3.2179231789772132E-2</v>
      </c>
      <c r="N964" s="13">
        <v>4.1594140017155848E-2</v>
      </c>
      <c r="O964" s="13">
        <v>2.1616858916197915E-2</v>
      </c>
      <c r="P964" s="13">
        <v>5.287845856179705E-2</v>
      </c>
      <c r="Q964" s="13">
        <v>2.1634097659029058E-2</v>
      </c>
      <c r="R964" s="13">
        <v>7.6711986713724575E-2</v>
      </c>
      <c r="S964" s="13">
        <v>4.9097032769148549E-2</v>
      </c>
      <c r="T964" s="13">
        <v>3.249378357017612E-2</v>
      </c>
      <c r="U964" s="13">
        <v>2.579850370193092E-2</v>
      </c>
      <c r="V964" s="13">
        <v>4.7294437633330057E-2</v>
      </c>
      <c r="W964" s="13">
        <v>2.5195132140842725E-2</v>
      </c>
      <c r="X964" s="13">
        <v>0.16296571151396233</v>
      </c>
      <c r="Y964" s="15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281</v>
      </c>
      <c r="C965" s="29"/>
      <c r="D965" s="13">
        <v>0.17767479256238694</v>
      </c>
      <c r="E965" s="13">
        <v>0.27037805611686072</v>
      </c>
      <c r="F965" s="13" t="s">
        <v>775</v>
      </c>
      <c r="G965" s="13">
        <v>-0.10730190651247629</v>
      </c>
      <c r="H965" s="13">
        <v>4.5486805642118933E-2</v>
      </c>
      <c r="I965" s="13">
        <v>9.527189162507721E-2</v>
      </c>
      <c r="J965" s="13">
        <v>-0.20343862427267123</v>
      </c>
      <c r="K965" s="13">
        <v>8.1538074802192106E-2</v>
      </c>
      <c r="L965" s="13">
        <v>4.5486805642118933E-2</v>
      </c>
      <c r="M965" s="13">
        <v>7.1237712185028501E-2</v>
      </c>
      <c r="N965" s="13">
        <v>0.15535734022519887</v>
      </c>
      <c r="O965" s="13">
        <v>0.10385552713938018</v>
      </c>
      <c r="P965" s="13">
        <v>-8.8417908381009602E-2</v>
      </c>
      <c r="Q965" s="13">
        <v>0.2980199806657815</v>
      </c>
      <c r="R965" s="13">
        <v>-0.15078660402793587</v>
      </c>
      <c r="S965" s="13">
        <v>-0.23777316632988355</v>
      </c>
      <c r="T965" s="13">
        <v>-0.28412479810712055</v>
      </c>
      <c r="U965" s="13">
        <v>-0.14678662987827074</v>
      </c>
      <c r="V965" s="13">
        <v>5.5787168259282982E-2</v>
      </c>
      <c r="W965" s="13">
        <v>-0.26867425418137492</v>
      </c>
      <c r="X965" s="13">
        <v>8.1538074802192106E-2</v>
      </c>
      <c r="Y965" s="15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282</v>
      </c>
      <c r="C966" s="47"/>
      <c r="D966" s="45">
        <v>0.57999999999999996</v>
      </c>
      <c r="E966" s="45">
        <v>1</v>
      </c>
      <c r="F966" s="45">
        <v>6.92</v>
      </c>
      <c r="G966" s="45">
        <v>0.72</v>
      </c>
      <c r="H966" s="45">
        <v>0.02</v>
      </c>
      <c r="I966" s="45">
        <v>0.2</v>
      </c>
      <c r="J966" s="45">
        <v>1.1499999999999999</v>
      </c>
      <c r="K966" s="45" t="s">
        <v>283</v>
      </c>
      <c r="L966" s="45">
        <v>0.02</v>
      </c>
      <c r="M966" s="45">
        <v>0.09</v>
      </c>
      <c r="N966" s="45">
        <v>0.48</v>
      </c>
      <c r="O966" s="45">
        <v>0.24</v>
      </c>
      <c r="P966" s="45">
        <v>0.63</v>
      </c>
      <c r="Q966" s="45">
        <v>1.1200000000000001</v>
      </c>
      <c r="R966" s="45">
        <v>0.91</v>
      </c>
      <c r="S966" s="45">
        <v>1.31</v>
      </c>
      <c r="T966" s="45">
        <v>1.52</v>
      </c>
      <c r="U966" s="45">
        <v>0.9</v>
      </c>
      <c r="V966" s="45">
        <v>0.02</v>
      </c>
      <c r="W966" s="45">
        <v>1.45</v>
      </c>
      <c r="X966" s="45">
        <v>0.14000000000000001</v>
      </c>
      <c r="Y966" s="15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 t="s">
        <v>315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BM967" s="55"/>
    </row>
    <row r="968" spans="1:65">
      <c r="BM968" s="55"/>
    </row>
    <row r="969" spans="1:65" ht="15">
      <c r="B969" s="8" t="s">
        <v>623</v>
      </c>
      <c r="BM969" s="28" t="s">
        <v>67</v>
      </c>
    </row>
    <row r="970" spans="1:65" ht="15">
      <c r="A970" s="25" t="s">
        <v>30</v>
      </c>
      <c r="B970" s="18" t="s">
        <v>116</v>
      </c>
      <c r="C970" s="15" t="s">
        <v>117</v>
      </c>
      <c r="D970" s="16" t="s">
        <v>243</v>
      </c>
      <c r="E970" s="17" t="s">
        <v>243</v>
      </c>
      <c r="F970" s="17" t="s">
        <v>243</v>
      </c>
      <c r="G970" s="17" t="s">
        <v>243</v>
      </c>
      <c r="H970" s="17" t="s">
        <v>243</v>
      </c>
      <c r="I970" s="17" t="s">
        <v>243</v>
      </c>
      <c r="J970" s="17" t="s">
        <v>243</v>
      </c>
      <c r="K970" s="17" t="s">
        <v>243</v>
      </c>
      <c r="L970" s="17" t="s">
        <v>243</v>
      </c>
      <c r="M970" s="17" t="s">
        <v>243</v>
      </c>
      <c r="N970" s="17" t="s">
        <v>243</v>
      </c>
      <c r="O970" s="17" t="s">
        <v>243</v>
      </c>
      <c r="P970" s="17" t="s">
        <v>243</v>
      </c>
      <c r="Q970" s="17" t="s">
        <v>243</v>
      </c>
      <c r="R970" s="17" t="s">
        <v>243</v>
      </c>
      <c r="S970" s="17" t="s">
        <v>243</v>
      </c>
      <c r="T970" s="17" t="s">
        <v>243</v>
      </c>
      <c r="U970" s="17" t="s">
        <v>243</v>
      </c>
      <c r="V970" s="17" t="s">
        <v>243</v>
      </c>
      <c r="W970" s="17" t="s">
        <v>243</v>
      </c>
      <c r="X970" s="17" t="s">
        <v>243</v>
      </c>
      <c r="Y970" s="15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244</v>
      </c>
      <c r="C971" s="9" t="s">
        <v>244</v>
      </c>
      <c r="D971" s="151" t="s">
        <v>246</v>
      </c>
      <c r="E971" s="152" t="s">
        <v>247</v>
      </c>
      <c r="F971" s="152" t="s">
        <v>248</v>
      </c>
      <c r="G971" s="152" t="s">
        <v>250</v>
      </c>
      <c r="H971" s="152" t="s">
        <v>251</v>
      </c>
      <c r="I971" s="152" t="s">
        <v>252</v>
      </c>
      <c r="J971" s="152" t="s">
        <v>253</v>
      </c>
      <c r="K971" s="152" t="s">
        <v>256</v>
      </c>
      <c r="L971" s="152" t="s">
        <v>257</v>
      </c>
      <c r="M971" s="152" t="s">
        <v>259</v>
      </c>
      <c r="N971" s="152" t="s">
        <v>260</v>
      </c>
      <c r="O971" s="152" t="s">
        <v>261</v>
      </c>
      <c r="P971" s="152" t="s">
        <v>262</v>
      </c>
      <c r="Q971" s="152" t="s">
        <v>263</v>
      </c>
      <c r="R971" s="152" t="s">
        <v>264</v>
      </c>
      <c r="S971" s="152" t="s">
        <v>266</v>
      </c>
      <c r="T971" s="152" t="s">
        <v>268</v>
      </c>
      <c r="U971" s="152" t="s">
        <v>269</v>
      </c>
      <c r="V971" s="152" t="s">
        <v>270</v>
      </c>
      <c r="W971" s="152" t="s">
        <v>271</v>
      </c>
      <c r="X971" s="152" t="s">
        <v>272</v>
      </c>
      <c r="Y971" s="15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285</v>
      </c>
      <c r="E972" s="11" t="s">
        <v>285</v>
      </c>
      <c r="F972" s="11" t="s">
        <v>285</v>
      </c>
      <c r="G972" s="11" t="s">
        <v>316</v>
      </c>
      <c r="H972" s="11" t="s">
        <v>287</v>
      </c>
      <c r="I972" s="11" t="s">
        <v>285</v>
      </c>
      <c r="J972" s="11" t="s">
        <v>287</v>
      </c>
      <c r="K972" s="11" t="s">
        <v>287</v>
      </c>
      <c r="L972" s="11" t="s">
        <v>287</v>
      </c>
      <c r="M972" s="11" t="s">
        <v>285</v>
      </c>
      <c r="N972" s="11" t="s">
        <v>285</v>
      </c>
      <c r="O972" s="11" t="s">
        <v>285</v>
      </c>
      <c r="P972" s="11" t="s">
        <v>285</v>
      </c>
      <c r="Q972" s="11" t="s">
        <v>285</v>
      </c>
      <c r="R972" s="11" t="s">
        <v>287</v>
      </c>
      <c r="S972" s="11" t="s">
        <v>285</v>
      </c>
      <c r="T972" s="11" t="s">
        <v>285</v>
      </c>
      <c r="U972" s="11" t="s">
        <v>287</v>
      </c>
      <c r="V972" s="11" t="s">
        <v>287</v>
      </c>
      <c r="W972" s="11" t="s">
        <v>285</v>
      </c>
      <c r="X972" s="11" t="s">
        <v>285</v>
      </c>
      <c r="Y972" s="15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9"/>
      <c r="C973" s="9"/>
      <c r="D973" s="26" t="s">
        <v>317</v>
      </c>
      <c r="E973" s="26" t="s">
        <v>123</v>
      </c>
      <c r="F973" s="26" t="s">
        <v>318</v>
      </c>
      <c r="G973" s="26" t="s">
        <v>319</v>
      </c>
      <c r="H973" s="26" t="s">
        <v>317</v>
      </c>
      <c r="I973" s="26" t="s">
        <v>320</v>
      </c>
      <c r="J973" s="26" t="s">
        <v>319</v>
      </c>
      <c r="K973" s="26" t="s">
        <v>320</v>
      </c>
      <c r="L973" s="26" t="s">
        <v>320</v>
      </c>
      <c r="M973" s="26" t="s">
        <v>317</v>
      </c>
      <c r="N973" s="26" t="s">
        <v>317</v>
      </c>
      <c r="O973" s="26" t="s">
        <v>317</v>
      </c>
      <c r="P973" s="26" t="s">
        <v>317</v>
      </c>
      <c r="Q973" s="26" t="s">
        <v>317</v>
      </c>
      <c r="R973" s="26" t="s">
        <v>319</v>
      </c>
      <c r="S973" s="26" t="s">
        <v>318</v>
      </c>
      <c r="T973" s="26" t="s">
        <v>288</v>
      </c>
      <c r="U973" s="26" t="s">
        <v>320</v>
      </c>
      <c r="V973" s="26" t="s">
        <v>317</v>
      </c>
      <c r="W973" s="26" t="s">
        <v>320</v>
      </c>
      <c r="X973" s="26" t="s">
        <v>123</v>
      </c>
      <c r="Y973" s="15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">
        <v>8.1</v>
      </c>
      <c r="E974" s="22">
        <v>8.3000000000000007</v>
      </c>
      <c r="F974" s="22">
        <v>9.0390669751747694</v>
      </c>
      <c r="G974" s="147">
        <v>16.899999999999999</v>
      </c>
      <c r="H974" s="22">
        <v>7.8</v>
      </c>
      <c r="I974" s="22">
        <v>9.1999999999999993</v>
      </c>
      <c r="J974" s="147">
        <v>10.199999999999999</v>
      </c>
      <c r="K974" s="22">
        <v>8.4</v>
      </c>
      <c r="L974" s="22">
        <v>8.1</v>
      </c>
      <c r="M974" s="22">
        <v>8.3000000000000007</v>
      </c>
      <c r="N974" s="22">
        <v>8.6999999999999993</v>
      </c>
      <c r="O974" s="22">
        <v>8.8000000000000007</v>
      </c>
      <c r="P974" s="22">
        <v>8.3000000000000007</v>
      </c>
      <c r="Q974" s="22">
        <v>8.4</v>
      </c>
      <c r="R974" s="22">
        <v>10.188515114400001</v>
      </c>
      <c r="S974" s="147">
        <v>14.6</v>
      </c>
      <c r="T974" s="22">
        <v>7.2</v>
      </c>
      <c r="U974" s="22">
        <v>9</v>
      </c>
      <c r="V974" s="22">
        <v>8.1999999999999993</v>
      </c>
      <c r="W974" s="22">
        <v>9.0500000000000007</v>
      </c>
      <c r="X974" s="22">
        <v>8.4700000000000006</v>
      </c>
      <c r="Y974" s="15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>
        <v>1</v>
      </c>
      <c r="C975" s="9">
        <v>2</v>
      </c>
      <c r="D975" s="11">
        <v>7.7000000000000011</v>
      </c>
      <c r="E975" s="11">
        <v>8.01</v>
      </c>
      <c r="F975" s="11">
        <v>8.86360392822961</v>
      </c>
      <c r="G975" s="148">
        <v>17</v>
      </c>
      <c r="H975" s="11">
        <v>7.5</v>
      </c>
      <c r="I975" s="11">
        <v>9.1999999999999993</v>
      </c>
      <c r="J975" s="148">
        <v>10.6</v>
      </c>
      <c r="K975" s="11">
        <v>8.1</v>
      </c>
      <c r="L975" s="11">
        <v>7.8</v>
      </c>
      <c r="M975" s="11">
        <v>8.9</v>
      </c>
      <c r="N975" s="11">
        <v>8.5</v>
      </c>
      <c r="O975" s="11">
        <v>9</v>
      </c>
      <c r="P975" s="11">
        <v>7.7000000000000011</v>
      </c>
      <c r="Q975" s="11">
        <v>8.1999999999999993</v>
      </c>
      <c r="R975" s="11">
        <v>10.27057734864</v>
      </c>
      <c r="S975" s="148">
        <v>14.5</v>
      </c>
      <c r="T975" s="11">
        <v>7.2</v>
      </c>
      <c r="U975" s="11">
        <v>8.8000000000000007</v>
      </c>
      <c r="V975" s="11">
        <v>8.4</v>
      </c>
      <c r="W975" s="11">
        <v>8.8800000000000008</v>
      </c>
      <c r="X975" s="11">
        <v>8.02</v>
      </c>
      <c r="Y975" s="15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37</v>
      </c>
    </row>
    <row r="976" spans="1:65">
      <c r="A976" s="30"/>
      <c r="B976" s="19">
        <v>1</v>
      </c>
      <c r="C976" s="9">
        <v>3</v>
      </c>
      <c r="D976" s="11">
        <v>8.1</v>
      </c>
      <c r="E976" s="11">
        <v>8.34</v>
      </c>
      <c r="F976" s="11">
        <v>8.9737933353971187</v>
      </c>
      <c r="G976" s="148">
        <v>17</v>
      </c>
      <c r="H976" s="11">
        <v>7.6</v>
      </c>
      <c r="I976" s="11">
        <v>9.1</v>
      </c>
      <c r="J976" s="148">
        <v>10.6</v>
      </c>
      <c r="K976" s="11">
        <v>8.3000000000000007</v>
      </c>
      <c r="L976" s="11">
        <v>7.9</v>
      </c>
      <c r="M976" s="11">
        <v>7.9</v>
      </c>
      <c r="N976" s="11">
        <v>8.5</v>
      </c>
      <c r="O976" s="11">
        <v>9.3000000000000007</v>
      </c>
      <c r="P976" s="11">
        <v>7.9</v>
      </c>
      <c r="Q976" s="11">
        <v>8</v>
      </c>
      <c r="R976" s="11">
        <v>9.7292492505600006</v>
      </c>
      <c r="S976" s="148">
        <v>14.5</v>
      </c>
      <c r="T976" s="11">
        <v>6.7</v>
      </c>
      <c r="U976" s="11">
        <v>9.1</v>
      </c>
      <c r="V976" s="11">
        <v>8.6</v>
      </c>
      <c r="W976" s="11">
        <v>8.89</v>
      </c>
      <c r="X976" s="11">
        <v>8.2799999999999994</v>
      </c>
      <c r="Y976" s="15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16</v>
      </c>
    </row>
    <row r="977" spans="1:65">
      <c r="A977" s="30"/>
      <c r="B977" s="19">
        <v>1</v>
      </c>
      <c r="C977" s="9">
        <v>4</v>
      </c>
      <c r="D977" s="11">
        <v>8</v>
      </c>
      <c r="E977" s="11">
        <v>8.25</v>
      </c>
      <c r="F977" s="11">
        <v>8.9362308793514593</v>
      </c>
      <c r="G977" s="148">
        <v>16.600000000000001</v>
      </c>
      <c r="H977" s="11">
        <v>7.8</v>
      </c>
      <c r="I977" s="11">
        <v>8.5</v>
      </c>
      <c r="J977" s="148">
        <v>10.4</v>
      </c>
      <c r="K977" s="11">
        <v>8.3000000000000007</v>
      </c>
      <c r="L977" s="11">
        <v>8.1</v>
      </c>
      <c r="M977" s="11">
        <v>8.5</v>
      </c>
      <c r="N977" s="11">
        <v>8.8000000000000007</v>
      </c>
      <c r="O977" s="149">
        <v>9.6999999999999993</v>
      </c>
      <c r="P977" s="11">
        <v>7.5</v>
      </c>
      <c r="Q977" s="11">
        <v>8.3000000000000007</v>
      </c>
      <c r="R977" s="11">
        <v>9.7783820545600015</v>
      </c>
      <c r="S977" s="148">
        <v>14.2</v>
      </c>
      <c r="T977" s="11">
        <v>7.1</v>
      </c>
      <c r="U977" s="11">
        <v>9.1</v>
      </c>
      <c r="V977" s="11">
        <v>8.3000000000000007</v>
      </c>
      <c r="W977" s="11">
        <v>8.99</v>
      </c>
      <c r="X977" s="11">
        <v>7.9200000000000008</v>
      </c>
      <c r="Y977" s="15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8.4118230641736371</v>
      </c>
    </row>
    <row r="978" spans="1:65">
      <c r="A978" s="30"/>
      <c r="B978" s="19">
        <v>1</v>
      </c>
      <c r="C978" s="9">
        <v>5</v>
      </c>
      <c r="D978" s="11">
        <v>7.8</v>
      </c>
      <c r="E978" s="11">
        <v>8.07</v>
      </c>
      <c r="F978" s="11">
        <v>9.0258283913667405</v>
      </c>
      <c r="G978" s="148">
        <v>16.5</v>
      </c>
      <c r="H978" s="11">
        <v>7.6</v>
      </c>
      <c r="I978" s="11">
        <v>8.6</v>
      </c>
      <c r="J978" s="148">
        <v>10.9</v>
      </c>
      <c r="K978" s="11">
        <v>8.6</v>
      </c>
      <c r="L978" s="11">
        <v>7.8</v>
      </c>
      <c r="M978" s="11">
        <v>8.1</v>
      </c>
      <c r="N978" s="11">
        <v>9.1999999999999993</v>
      </c>
      <c r="O978" s="11">
        <v>8.9</v>
      </c>
      <c r="P978" s="11">
        <v>8.1</v>
      </c>
      <c r="Q978" s="11">
        <v>8.1</v>
      </c>
      <c r="R978" s="11">
        <v>9.9478399608000014</v>
      </c>
      <c r="S978" s="148">
        <v>14.2</v>
      </c>
      <c r="T978" s="11">
        <v>7</v>
      </c>
      <c r="U978" s="11">
        <v>8.8000000000000007</v>
      </c>
      <c r="V978" s="11">
        <v>8.5</v>
      </c>
      <c r="W978" s="11">
        <v>8.8800000000000008</v>
      </c>
      <c r="X978" s="11">
        <v>8.43</v>
      </c>
      <c r="Y978" s="15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112</v>
      </c>
    </row>
    <row r="979" spans="1:65">
      <c r="A979" s="30"/>
      <c r="B979" s="19">
        <v>1</v>
      </c>
      <c r="C979" s="9">
        <v>6</v>
      </c>
      <c r="D979" s="11">
        <v>7.8</v>
      </c>
      <c r="E979" s="11">
        <v>8.1199999999999992</v>
      </c>
      <c r="F979" s="11">
        <v>8.9120699849396328</v>
      </c>
      <c r="G979" s="148">
        <v>17</v>
      </c>
      <c r="H979" s="11">
        <v>7.6</v>
      </c>
      <c r="I979" s="11">
        <v>8.1999999999999993</v>
      </c>
      <c r="J979" s="148">
        <v>10</v>
      </c>
      <c r="K979" s="11">
        <v>8.3000000000000007</v>
      </c>
      <c r="L979" s="11">
        <v>7.9</v>
      </c>
      <c r="M979" s="11">
        <v>8.1</v>
      </c>
      <c r="N979" s="11">
        <v>8.6999999999999993</v>
      </c>
      <c r="O979" s="11">
        <v>8.9</v>
      </c>
      <c r="P979" s="11">
        <v>7.8</v>
      </c>
      <c r="Q979" s="11">
        <v>8.5</v>
      </c>
      <c r="R979" s="11">
        <v>9.8917337073333353</v>
      </c>
      <c r="S979" s="148">
        <v>14.5</v>
      </c>
      <c r="T979" s="11">
        <v>6.8</v>
      </c>
      <c r="U979" s="11">
        <v>8.9</v>
      </c>
      <c r="V979" s="11">
        <v>8</v>
      </c>
      <c r="W979" s="11">
        <v>8.83</v>
      </c>
      <c r="X979" s="11">
        <v>8.81</v>
      </c>
      <c r="Y979" s="15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20" t="s">
        <v>278</v>
      </c>
      <c r="C980" s="12"/>
      <c r="D980" s="23">
        <v>7.9166666666666652</v>
      </c>
      <c r="E980" s="23">
        <v>8.1816666666666666</v>
      </c>
      <c r="F980" s="23">
        <v>8.9584322490765569</v>
      </c>
      <c r="G980" s="23">
        <v>16.833333333333332</v>
      </c>
      <c r="H980" s="23">
        <v>7.6499999999999995</v>
      </c>
      <c r="I980" s="23">
        <v>8.7999999999999989</v>
      </c>
      <c r="J980" s="23">
        <v>10.45</v>
      </c>
      <c r="K980" s="23">
        <v>8.3333333333333339</v>
      </c>
      <c r="L980" s="23">
        <v>7.9333333333333327</v>
      </c>
      <c r="M980" s="23">
        <v>8.3000000000000007</v>
      </c>
      <c r="N980" s="23">
        <v>8.7333333333333343</v>
      </c>
      <c r="O980" s="23">
        <v>9.1</v>
      </c>
      <c r="P980" s="23">
        <v>7.8833333333333329</v>
      </c>
      <c r="Q980" s="23">
        <v>8.2500000000000018</v>
      </c>
      <c r="R980" s="23">
        <v>9.9677162393822254</v>
      </c>
      <c r="S980" s="23">
        <v>14.416666666666666</v>
      </c>
      <c r="T980" s="23">
        <v>7</v>
      </c>
      <c r="U980" s="23">
        <v>8.9499999999999993</v>
      </c>
      <c r="V980" s="23">
        <v>8.3333333333333339</v>
      </c>
      <c r="W980" s="23">
        <v>8.92</v>
      </c>
      <c r="X980" s="23">
        <v>8.3216666666666672</v>
      </c>
      <c r="Y980" s="15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279</v>
      </c>
      <c r="C981" s="29"/>
      <c r="D981" s="11">
        <v>7.9</v>
      </c>
      <c r="E981" s="11">
        <v>8.1849999999999987</v>
      </c>
      <c r="F981" s="11">
        <v>8.955012107374289</v>
      </c>
      <c r="G981" s="11">
        <v>16.95</v>
      </c>
      <c r="H981" s="11">
        <v>7.6</v>
      </c>
      <c r="I981" s="11">
        <v>8.85</v>
      </c>
      <c r="J981" s="11">
        <v>10.5</v>
      </c>
      <c r="K981" s="11">
        <v>8.3000000000000007</v>
      </c>
      <c r="L981" s="11">
        <v>7.9</v>
      </c>
      <c r="M981" s="11">
        <v>8.1999999999999993</v>
      </c>
      <c r="N981" s="11">
        <v>8.6999999999999993</v>
      </c>
      <c r="O981" s="11">
        <v>8.9499999999999993</v>
      </c>
      <c r="P981" s="11">
        <v>7.85</v>
      </c>
      <c r="Q981" s="11">
        <v>8.25</v>
      </c>
      <c r="R981" s="11">
        <v>9.9197868340666684</v>
      </c>
      <c r="S981" s="11">
        <v>14.5</v>
      </c>
      <c r="T981" s="11">
        <v>7.05</v>
      </c>
      <c r="U981" s="11">
        <v>8.9499999999999993</v>
      </c>
      <c r="V981" s="11">
        <v>8.3500000000000014</v>
      </c>
      <c r="W981" s="11">
        <v>8.8850000000000016</v>
      </c>
      <c r="X981" s="11">
        <v>8.3550000000000004</v>
      </c>
      <c r="Y981" s="15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280</v>
      </c>
      <c r="C982" s="29"/>
      <c r="D982" s="24">
        <v>0.17224014243685046</v>
      </c>
      <c r="E982" s="24">
        <v>0.13377842377105029</v>
      </c>
      <c r="F982" s="24">
        <v>6.7697758913724898E-2</v>
      </c>
      <c r="G982" s="24">
        <v>0.22509257354845472</v>
      </c>
      <c r="H982" s="24">
        <v>0.12247448713915891</v>
      </c>
      <c r="I982" s="24">
        <v>0.42426406871192845</v>
      </c>
      <c r="J982" s="24">
        <v>0.32093613071762433</v>
      </c>
      <c r="K982" s="24">
        <v>0.16329931618554513</v>
      </c>
      <c r="L982" s="24">
        <v>0.13662601021279452</v>
      </c>
      <c r="M982" s="24">
        <v>0.35777087639996652</v>
      </c>
      <c r="N982" s="24">
        <v>0.25819888974716093</v>
      </c>
      <c r="O982" s="24">
        <v>0.34058772731852766</v>
      </c>
      <c r="P982" s="24">
        <v>0.28577380332470415</v>
      </c>
      <c r="Q982" s="24">
        <v>0.18708286933869728</v>
      </c>
      <c r="R982" s="24">
        <v>0.2187964097680942</v>
      </c>
      <c r="S982" s="24">
        <v>0.17224014243685112</v>
      </c>
      <c r="T982" s="24">
        <v>0.20976176963403032</v>
      </c>
      <c r="U982" s="24">
        <v>0.13784048752090172</v>
      </c>
      <c r="V982" s="24">
        <v>0.21602468994692867</v>
      </c>
      <c r="W982" s="24">
        <v>8.2462112512353261E-2</v>
      </c>
      <c r="X982" s="24">
        <v>0.32443283845299437</v>
      </c>
      <c r="Y982" s="209"/>
      <c r="Z982" s="210"/>
      <c r="AA982" s="210"/>
      <c r="AB982" s="210"/>
      <c r="AC982" s="210"/>
      <c r="AD982" s="210"/>
      <c r="AE982" s="210"/>
      <c r="AF982" s="210"/>
      <c r="AG982" s="210"/>
      <c r="AH982" s="210"/>
      <c r="AI982" s="210"/>
      <c r="AJ982" s="210"/>
      <c r="AK982" s="210"/>
      <c r="AL982" s="210"/>
      <c r="AM982" s="210"/>
      <c r="AN982" s="210"/>
      <c r="AO982" s="210"/>
      <c r="AP982" s="210"/>
      <c r="AQ982" s="210"/>
      <c r="AR982" s="210"/>
      <c r="AS982" s="210"/>
      <c r="AT982" s="210"/>
      <c r="AU982" s="210"/>
      <c r="AV982" s="210"/>
      <c r="AW982" s="210"/>
      <c r="AX982" s="210"/>
      <c r="AY982" s="210"/>
      <c r="AZ982" s="210"/>
      <c r="BA982" s="210"/>
      <c r="BB982" s="210"/>
      <c r="BC982" s="210"/>
      <c r="BD982" s="210"/>
      <c r="BE982" s="210"/>
      <c r="BF982" s="210"/>
      <c r="BG982" s="210"/>
      <c r="BH982" s="210"/>
      <c r="BI982" s="210"/>
      <c r="BJ982" s="210"/>
      <c r="BK982" s="210"/>
      <c r="BL982" s="210"/>
      <c r="BM982" s="56"/>
    </row>
    <row r="983" spans="1:65">
      <c r="A983" s="30"/>
      <c r="B983" s="3" t="s">
        <v>87</v>
      </c>
      <c r="C983" s="29"/>
      <c r="D983" s="13">
        <v>2.175664957097059E-2</v>
      </c>
      <c r="E983" s="13">
        <v>1.635099903496235E-2</v>
      </c>
      <c r="F983" s="13">
        <v>7.5568756933673568E-3</v>
      </c>
      <c r="G983" s="13">
        <v>1.337183605238345E-2</v>
      </c>
      <c r="H983" s="13">
        <v>1.6009736880935807E-2</v>
      </c>
      <c r="I983" s="13">
        <v>4.8211825989991873E-2</v>
      </c>
      <c r="J983" s="13">
        <v>3.0711591456231997E-2</v>
      </c>
      <c r="K983" s="13">
        <v>1.9595917942265416E-2</v>
      </c>
      <c r="L983" s="13">
        <v>1.7221765993209397E-2</v>
      </c>
      <c r="M983" s="13">
        <v>4.3104924867465845E-2</v>
      </c>
      <c r="N983" s="13">
        <v>2.9564758367995523E-2</v>
      </c>
      <c r="O983" s="13">
        <v>3.7427222782255791E-2</v>
      </c>
      <c r="P983" s="13">
        <v>3.6250376743091436E-2</v>
      </c>
      <c r="Q983" s="13">
        <v>2.2676711434993606E-2</v>
      </c>
      <c r="R983" s="13">
        <v>2.19505054631907E-2</v>
      </c>
      <c r="S983" s="13">
        <v>1.1947293117007015E-2</v>
      </c>
      <c r="T983" s="13">
        <v>2.9965967090575758E-2</v>
      </c>
      <c r="U983" s="13">
        <v>1.5401171790044887E-2</v>
      </c>
      <c r="V983" s="13">
        <v>2.5922962793631439E-2</v>
      </c>
      <c r="W983" s="13">
        <v>9.2446314475732351E-3</v>
      </c>
      <c r="X983" s="13">
        <v>3.8986521744802043E-2</v>
      </c>
      <c r="Y983" s="15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281</v>
      </c>
      <c r="C984" s="29"/>
      <c r="D984" s="13">
        <v>-5.8864338173714947E-2</v>
      </c>
      <c r="E984" s="13">
        <v>-2.7361060230477019E-2</v>
      </c>
      <c r="F984" s="13">
        <v>6.4981060672918201E-2</v>
      </c>
      <c r="G984" s="13">
        <v>1.001151617777996</v>
      </c>
      <c r="H984" s="13">
        <v>-9.0565749940494933E-2</v>
      </c>
      <c r="I984" s="13">
        <v>4.6146588303744407E-2</v>
      </c>
      <c r="J984" s="13">
        <v>0.24229907361069647</v>
      </c>
      <c r="K984" s="13">
        <v>-9.3308822881207343E-3</v>
      </c>
      <c r="L984" s="13">
        <v>-5.6882999938291046E-2</v>
      </c>
      <c r="M984" s="13">
        <v>-1.3293558758968205E-2</v>
      </c>
      <c r="N984" s="13">
        <v>3.8221235362049466E-2</v>
      </c>
      <c r="O984" s="13">
        <v>8.1810676541371974E-2</v>
      </c>
      <c r="P984" s="13">
        <v>-6.2827014644562307E-2</v>
      </c>
      <c r="Q984" s="13">
        <v>-1.9237573465239355E-2</v>
      </c>
      <c r="R984" s="13">
        <v>0.1849650382965391</v>
      </c>
      <c r="S984" s="13">
        <v>0.71385757364155089</v>
      </c>
      <c r="T984" s="13">
        <v>-0.16783794112202144</v>
      </c>
      <c r="U984" s="13">
        <v>6.397863242255819E-2</v>
      </c>
      <c r="V984" s="13">
        <v>-9.3308822881207343E-3</v>
      </c>
      <c r="W984" s="13">
        <v>6.0412223598795389E-2</v>
      </c>
      <c r="X984" s="13">
        <v>-1.0717819052917354E-2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282</v>
      </c>
      <c r="C985" s="47"/>
      <c r="D985" s="45">
        <v>0.6</v>
      </c>
      <c r="E985" s="45">
        <v>0.22</v>
      </c>
      <c r="F985" s="45">
        <v>0.9</v>
      </c>
      <c r="G985" s="45">
        <v>12.28</v>
      </c>
      <c r="H985" s="45">
        <v>0.99</v>
      </c>
      <c r="I985" s="45">
        <v>0.67</v>
      </c>
      <c r="J985" s="45">
        <v>3.06</v>
      </c>
      <c r="K985" s="45">
        <v>0</v>
      </c>
      <c r="L985" s="45">
        <v>0.57999999999999996</v>
      </c>
      <c r="M985" s="45">
        <v>0.05</v>
      </c>
      <c r="N985" s="45">
        <v>0.57999999999999996</v>
      </c>
      <c r="O985" s="45">
        <v>1.1100000000000001</v>
      </c>
      <c r="P985" s="45">
        <v>0.65</v>
      </c>
      <c r="Q985" s="45">
        <v>0.12</v>
      </c>
      <c r="R985" s="45">
        <v>2.36</v>
      </c>
      <c r="S985" s="45">
        <v>8.7899999999999991</v>
      </c>
      <c r="T985" s="45">
        <v>1.93</v>
      </c>
      <c r="U985" s="45">
        <v>0.89</v>
      </c>
      <c r="V985" s="45">
        <v>0</v>
      </c>
      <c r="W985" s="45">
        <v>0.85</v>
      </c>
      <c r="X985" s="45">
        <v>0.02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BM986" s="55"/>
    </row>
    <row r="987" spans="1:65" ht="15">
      <c r="B987" s="8" t="s">
        <v>624</v>
      </c>
      <c r="BM987" s="28" t="s">
        <v>67</v>
      </c>
    </row>
    <row r="988" spans="1:65" ht="15">
      <c r="A988" s="25" t="s">
        <v>63</v>
      </c>
      <c r="B988" s="18" t="s">
        <v>116</v>
      </c>
      <c r="C988" s="15" t="s">
        <v>117</v>
      </c>
      <c r="D988" s="16" t="s">
        <v>243</v>
      </c>
      <c r="E988" s="17" t="s">
        <v>243</v>
      </c>
      <c r="F988" s="17" t="s">
        <v>243</v>
      </c>
      <c r="G988" s="17" t="s">
        <v>243</v>
      </c>
      <c r="H988" s="17" t="s">
        <v>243</v>
      </c>
      <c r="I988" s="17" t="s">
        <v>243</v>
      </c>
      <c r="J988" s="17" t="s">
        <v>243</v>
      </c>
      <c r="K988" s="17" t="s">
        <v>243</v>
      </c>
      <c r="L988" s="17" t="s">
        <v>243</v>
      </c>
      <c r="M988" s="17" t="s">
        <v>243</v>
      </c>
      <c r="N988" s="17" t="s">
        <v>243</v>
      </c>
      <c r="O988" s="17" t="s">
        <v>243</v>
      </c>
      <c r="P988" s="17" t="s">
        <v>243</v>
      </c>
      <c r="Q988" s="17" t="s">
        <v>243</v>
      </c>
      <c r="R988" s="17" t="s">
        <v>243</v>
      </c>
      <c r="S988" s="17" t="s">
        <v>243</v>
      </c>
      <c r="T988" s="17" t="s">
        <v>243</v>
      </c>
      <c r="U988" s="17" t="s">
        <v>243</v>
      </c>
      <c r="V988" s="17" t="s">
        <v>243</v>
      </c>
      <c r="W988" s="17" t="s">
        <v>243</v>
      </c>
      <c r="X988" s="17" t="s">
        <v>243</v>
      </c>
      <c r="Y988" s="17" t="s">
        <v>243</v>
      </c>
      <c r="Z988" s="17" t="s">
        <v>243</v>
      </c>
      <c r="AA988" s="17" t="s">
        <v>243</v>
      </c>
      <c r="AB988" s="15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244</v>
      </c>
      <c r="C989" s="9" t="s">
        <v>244</v>
      </c>
      <c r="D989" s="151" t="s">
        <v>246</v>
      </c>
      <c r="E989" s="152" t="s">
        <v>247</v>
      </c>
      <c r="F989" s="152" t="s">
        <v>248</v>
      </c>
      <c r="G989" s="152" t="s">
        <v>249</v>
      </c>
      <c r="H989" s="152" t="s">
        <v>250</v>
      </c>
      <c r="I989" s="152" t="s">
        <v>251</v>
      </c>
      <c r="J989" s="152" t="s">
        <v>252</v>
      </c>
      <c r="K989" s="152" t="s">
        <v>253</v>
      </c>
      <c r="L989" s="152" t="s">
        <v>254</v>
      </c>
      <c r="M989" s="152" t="s">
        <v>256</v>
      </c>
      <c r="N989" s="152" t="s">
        <v>257</v>
      </c>
      <c r="O989" s="152" t="s">
        <v>259</v>
      </c>
      <c r="P989" s="152" t="s">
        <v>260</v>
      </c>
      <c r="Q989" s="152" t="s">
        <v>261</v>
      </c>
      <c r="R989" s="152" t="s">
        <v>262</v>
      </c>
      <c r="S989" s="152" t="s">
        <v>263</v>
      </c>
      <c r="T989" s="152" t="s">
        <v>264</v>
      </c>
      <c r="U989" s="152" t="s">
        <v>266</v>
      </c>
      <c r="V989" s="152" t="s">
        <v>267</v>
      </c>
      <c r="W989" s="152" t="s">
        <v>268</v>
      </c>
      <c r="X989" s="152" t="s">
        <v>269</v>
      </c>
      <c r="Y989" s="152" t="s">
        <v>270</v>
      </c>
      <c r="Z989" s="152" t="s">
        <v>271</v>
      </c>
      <c r="AA989" s="152" t="s">
        <v>272</v>
      </c>
      <c r="AB989" s="15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1</v>
      </c>
    </row>
    <row r="990" spans="1:65">
      <c r="A990" s="30"/>
      <c r="B990" s="19"/>
      <c r="C990" s="9"/>
      <c r="D990" s="10" t="s">
        <v>285</v>
      </c>
      <c r="E990" s="11" t="s">
        <v>316</v>
      </c>
      <c r="F990" s="11" t="s">
        <v>285</v>
      </c>
      <c r="G990" s="11" t="s">
        <v>316</v>
      </c>
      <c r="H990" s="11" t="s">
        <v>316</v>
      </c>
      <c r="I990" s="11" t="s">
        <v>287</v>
      </c>
      <c r="J990" s="11" t="s">
        <v>316</v>
      </c>
      <c r="K990" s="11" t="s">
        <v>287</v>
      </c>
      <c r="L990" s="11" t="s">
        <v>316</v>
      </c>
      <c r="M990" s="11" t="s">
        <v>287</v>
      </c>
      <c r="N990" s="11" t="s">
        <v>287</v>
      </c>
      <c r="O990" s="11" t="s">
        <v>285</v>
      </c>
      <c r="P990" s="11" t="s">
        <v>285</v>
      </c>
      <c r="Q990" s="11" t="s">
        <v>285</v>
      </c>
      <c r="R990" s="11" t="s">
        <v>285</v>
      </c>
      <c r="S990" s="11" t="s">
        <v>285</v>
      </c>
      <c r="T990" s="11" t="s">
        <v>287</v>
      </c>
      <c r="U990" s="11" t="s">
        <v>287</v>
      </c>
      <c r="V990" s="11" t="s">
        <v>316</v>
      </c>
      <c r="W990" s="11" t="s">
        <v>285</v>
      </c>
      <c r="X990" s="11" t="s">
        <v>287</v>
      </c>
      <c r="Y990" s="11" t="s">
        <v>287</v>
      </c>
      <c r="Z990" s="11" t="s">
        <v>316</v>
      </c>
      <c r="AA990" s="11" t="s">
        <v>316</v>
      </c>
      <c r="AB990" s="15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9"/>
      <c r="C991" s="9"/>
      <c r="D991" s="26" t="s">
        <v>317</v>
      </c>
      <c r="E991" s="26" t="s">
        <v>123</v>
      </c>
      <c r="F991" s="26" t="s">
        <v>318</v>
      </c>
      <c r="G991" s="26" t="s">
        <v>317</v>
      </c>
      <c r="H991" s="26" t="s">
        <v>319</v>
      </c>
      <c r="I991" s="26" t="s">
        <v>317</v>
      </c>
      <c r="J991" s="26" t="s">
        <v>320</v>
      </c>
      <c r="K991" s="26" t="s">
        <v>319</v>
      </c>
      <c r="L991" s="26" t="s">
        <v>317</v>
      </c>
      <c r="M991" s="26" t="s">
        <v>320</v>
      </c>
      <c r="N991" s="26" t="s">
        <v>320</v>
      </c>
      <c r="O991" s="26" t="s">
        <v>317</v>
      </c>
      <c r="P991" s="26" t="s">
        <v>317</v>
      </c>
      <c r="Q991" s="26" t="s">
        <v>317</v>
      </c>
      <c r="R991" s="26" t="s">
        <v>317</v>
      </c>
      <c r="S991" s="26" t="s">
        <v>317</v>
      </c>
      <c r="T991" s="26" t="s">
        <v>319</v>
      </c>
      <c r="U991" s="26" t="s">
        <v>318</v>
      </c>
      <c r="V991" s="26" t="s">
        <v>320</v>
      </c>
      <c r="W991" s="26" t="s">
        <v>288</v>
      </c>
      <c r="X991" s="26" t="s">
        <v>320</v>
      </c>
      <c r="Y991" s="26" t="s">
        <v>317</v>
      </c>
      <c r="Z991" s="26" t="s">
        <v>320</v>
      </c>
      <c r="AA991" s="26" t="s">
        <v>321</v>
      </c>
      <c r="AB991" s="15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8">
        <v>1</v>
      </c>
      <c r="C992" s="14">
        <v>1</v>
      </c>
      <c r="D992" s="233">
        <v>7.8E-2</v>
      </c>
      <c r="E992" s="233">
        <v>9.9900000000000017E-2</v>
      </c>
      <c r="F992" s="233">
        <v>9.1011529043665704E-2</v>
      </c>
      <c r="G992" s="233">
        <v>8.7833333333333333E-2</v>
      </c>
      <c r="H992" s="237">
        <v>0.13</v>
      </c>
      <c r="I992" s="237">
        <v>0.1</v>
      </c>
      <c r="J992" s="237">
        <v>0.1</v>
      </c>
      <c r="K992" s="237">
        <v>0.11700000000000001</v>
      </c>
      <c r="L992" s="237">
        <v>0.11036400000000002</v>
      </c>
      <c r="M992" s="237">
        <v>0.1</v>
      </c>
      <c r="N992" s="233">
        <v>8.7999999999999995E-2</v>
      </c>
      <c r="O992" s="233">
        <v>8.4000000000000005E-2</v>
      </c>
      <c r="P992" s="233">
        <v>0.09</v>
      </c>
      <c r="Q992" s="233">
        <v>9.9000000000000005E-2</v>
      </c>
      <c r="R992" s="233">
        <v>9.2999999999999999E-2</v>
      </c>
      <c r="S992" s="233">
        <v>9.0999999999999998E-2</v>
      </c>
      <c r="T992" s="237">
        <v>0.13383761066743075</v>
      </c>
      <c r="U992" s="233">
        <v>7.0000000000000007E-2</v>
      </c>
      <c r="V992" s="233">
        <v>0.104</v>
      </c>
      <c r="W992" s="233">
        <v>7.5999999999999998E-2</v>
      </c>
      <c r="X992" s="233">
        <v>0.08</v>
      </c>
      <c r="Y992" s="233">
        <v>8.6999999999999994E-2</v>
      </c>
      <c r="Z992" s="233">
        <v>0.09</v>
      </c>
      <c r="AA992" s="233">
        <v>8.4000000000000005E-2</v>
      </c>
      <c r="AB992" s="209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34">
        <v>1</v>
      </c>
    </row>
    <row r="993" spans="1:65">
      <c r="A993" s="30"/>
      <c r="B993" s="19">
        <v>1</v>
      </c>
      <c r="C993" s="9">
        <v>2</v>
      </c>
      <c r="D993" s="24">
        <v>7.3999999999999996E-2</v>
      </c>
      <c r="E993" s="24">
        <v>9.35E-2</v>
      </c>
      <c r="F993" s="24">
        <v>8.981991121383695E-2</v>
      </c>
      <c r="G993" s="24">
        <v>8.7833333333333333E-2</v>
      </c>
      <c r="H993" s="238">
        <v>0.13</v>
      </c>
      <c r="I993" s="238">
        <v>0.1</v>
      </c>
      <c r="J993" s="238">
        <v>0.1</v>
      </c>
      <c r="K993" s="238">
        <v>0.123</v>
      </c>
      <c r="L993" s="238">
        <v>0.118783</v>
      </c>
      <c r="M993" s="238">
        <v>0.1</v>
      </c>
      <c r="N993" s="24">
        <v>8.5000000000000006E-2</v>
      </c>
      <c r="O993" s="24">
        <v>9.2999999999999999E-2</v>
      </c>
      <c r="P993" s="24">
        <v>8.7999999999999995E-2</v>
      </c>
      <c r="Q993" s="24">
        <v>9.9000000000000005E-2</v>
      </c>
      <c r="R993" s="24">
        <v>8.8999999999999996E-2</v>
      </c>
      <c r="S993" s="24">
        <v>9.0999999999999998E-2</v>
      </c>
      <c r="T993" s="238">
        <v>0.13255267125358045</v>
      </c>
      <c r="U993" s="24">
        <v>0.08</v>
      </c>
      <c r="V993" s="24">
        <v>0.105</v>
      </c>
      <c r="W993" s="24">
        <v>7.8E-2</v>
      </c>
      <c r="X993" s="24">
        <v>0.09</v>
      </c>
      <c r="Y993" s="24">
        <v>8.5999999999999993E-2</v>
      </c>
      <c r="Z993" s="24">
        <v>9.2999999999999999E-2</v>
      </c>
      <c r="AA993" s="24">
        <v>8.7999999999999995E-2</v>
      </c>
      <c r="AB993" s="209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34">
        <v>38</v>
      </c>
    </row>
    <row r="994" spans="1:65">
      <c r="A994" s="30"/>
      <c r="B994" s="19">
        <v>1</v>
      </c>
      <c r="C994" s="9">
        <v>3</v>
      </c>
      <c r="D994" s="24">
        <v>0.08</v>
      </c>
      <c r="E994" s="24">
        <v>9.6500000000000002E-2</v>
      </c>
      <c r="F994" s="24">
        <v>8.9735890824179043E-2</v>
      </c>
      <c r="G994" s="24">
        <v>8.4000000000000005E-2</v>
      </c>
      <c r="H994" s="238">
        <v>0.13</v>
      </c>
      <c r="I994" s="238">
        <v>0.1</v>
      </c>
      <c r="J994" s="238">
        <v>0.1</v>
      </c>
      <c r="K994" s="238">
        <v>0.121</v>
      </c>
      <c r="L994" s="238">
        <v>0.11558639999999999</v>
      </c>
      <c r="M994" s="238">
        <v>0.1</v>
      </c>
      <c r="N994" s="24">
        <v>8.5999999999999993E-2</v>
      </c>
      <c r="O994" s="24">
        <v>9.5000000000000001E-2</v>
      </c>
      <c r="P994" s="24">
        <v>8.7999999999999995E-2</v>
      </c>
      <c r="Q994" s="24">
        <v>0.1</v>
      </c>
      <c r="R994" s="24">
        <v>8.7999999999999995E-2</v>
      </c>
      <c r="S994" s="24">
        <v>8.8999999999999996E-2</v>
      </c>
      <c r="T994" s="238">
        <v>0.12999210998518798</v>
      </c>
      <c r="U994" s="24">
        <v>0.08</v>
      </c>
      <c r="V994" s="24">
        <v>0.105</v>
      </c>
      <c r="W994" s="24">
        <v>7.3999999999999996E-2</v>
      </c>
      <c r="X994" s="24">
        <v>0.09</v>
      </c>
      <c r="Y994" s="24">
        <v>8.6999999999999994E-2</v>
      </c>
      <c r="Z994" s="24">
        <v>9.0999999999999998E-2</v>
      </c>
      <c r="AA994" s="24">
        <v>8.4000000000000005E-2</v>
      </c>
      <c r="AB994" s="209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34">
        <v>16</v>
      </c>
    </row>
    <row r="995" spans="1:65">
      <c r="A995" s="30"/>
      <c r="B995" s="19">
        <v>1</v>
      </c>
      <c r="C995" s="9">
        <v>4</v>
      </c>
      <c r="D995" s="24">
        <v>7.3999999999999996E-2</v>
      </c>
      <c r="E995" s="24">
        <v>9.7199999999999995E-2</v>
      </c>
      <c r="F995" s="24">
        <v>9.1648730572387649E-2</v>
      </c>
      <c r="G995" s="24">
        <v>8.4000000000000005E-2</v>
      </c>
      <c r="H995" s="238">
        <v>0.13</v>
      </c>
      <c r="I995" s="238">
        <v>0.1</v>
      </c>
      <c r="J995" s="238">
        <v>0.1</v>
      </c>
      <c r="K995" s="238">
        <v>0.11499999999999999</v>
      </c>
      <c r="L995" s="238">
        <v>0.11280179999999999</v>
      </c>
      <c r="M995" s="238">
        <v>0.1</v>
      </c>
      <c r="N995" s="24">
        <v>8.7999999999999995E-2</v>
      </c>
      <c r="O995" s="24">
        <v>9.1999999999999998E-2</v>
      </c>
      <c r="P995" s="24">
        <v>9.1999999999999998E-2</v>
      </c>
      <c r="Q995" s="235">
        <v>0.104</v>
      </c>
      <c r="R995" s="24">
        <v>8.8999999999999996E-2</v>
      </c>
      <c r="S995" s="24">
        <v>8.8999999999999996E-2</v>
      </c>
      <c r="T995" s="238">
        <v>0.1329682987965152</v>
      </c>
      <c r="U995" s="24">
        <v>0.08</v>
      </c>
      <c r="V995" s="24">
        <v>0.108</v>
      </c>
      <c r="W995" s="24">
        <v>7.2999999999999995E-2</v>
      </c>
      <c r="X995" s="24">
        <v>0.08</v>
      </c>
      <c r="Y995" s="24">
        <v>0.09</v>
      </c>
      <c r="Z995" s="24">
        <v>9.5000000000000001E-2</v>
      </c>
      <c r="AA995" s="24">
        <v>8.5000000000000006E-2</v>
      </c>
      <c r="AB995" s="209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234">
        <v>8.8622345721681081E-2</v>
      </c>
    </row>
    <row r="996" spans="1:65">
      <c r="A996" s="30"/>
      <c r="B996" s="19">
        <v>1</v>
      </c>
      <c r="C996" s="9">
        <v>5</v>
      </c>
      <c r="D996" s="24">
        <v>7.5999999999999998E-2</v>
      </c>
      <c r="E996" s="24">
        <v>9.9299999999999999E-2</v>
      </c>
      <c r="F996" s="24">
        <v>9.0085802713383789E-2</v>
      </c>
      <c r="G996" s="24">
        <v>8.4000000000000005E-2</v>
      </c>
      <c r="H996" s="238">
        <v>0.13</v>
      </c>
      <c r="I996" s="238">
        <v>0.1</v>
      </c>
      <c r="J996" s="238">
        <v>0.1</v>
      </c>
      <c r="K996" s="238">
        <v>0.11900000000000001</v>
      </c>
      <c r="L996" s="238">
        <v>0.1193236</v>
      </c>
      <c r="M996" s="238">
        <v>0.1</v>
      </c>
      <c r="N996" s="24">
        <v>8.5999999999999993E-2</v>
      </c>
      <c r="O996" s="24">
        <v>9.0999999999999998E-2</v>
      </c>
      <c r="P996" s="24">
        <v>9.2999999999999999E-2</v>
      </c>
      <c r="Q996" s="24">
        <v>9.7000000000000003E-2</v>
      </c>
      <c r="R996" s="24">
        <v>9.0999999999999998E-2</v>
      </c>
      <c r="S996" s="24">
        <v>8.7999999999999995E-2</v>
      </c>
      <c r="T996" s="238">
        <v>0.13017228084036558</v>
      </c>
      <c r="U996" s="24">
        <v>0.08</v>
      </c>
      <c r="V996" s="24">
        <v>0.105</v>
      </c>
      <c r="W996" s="24">
        <v>0.08</v>
      </c>
      <c r="X996" s="24">
        <v>0.09</v>
      </c>
      <c r="Y996" s="24">
        <v>8.8999999999999996E-2</v>
      </c>
      <c r="Z996" s="24">
        <v>9.4E-2</v>
      </c>
      <c r="AA996" s="24">
        <v>8.5999999999999993E-2</v>
      </c>
      <c r="AB996" s="209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234">
        <v>113</v>
      </c>
    </row>
    <row r="997" spans="1:65">
      <c r="A997" s="30"/>
      <c r="B997" s="19">
        <v>1</v>
      </c>
      <c r="C997" s="9">
        <v>6</v>
      </c>
      <c r="D997" s="24">
        <v>7.1999999999999995E-2</v>
      </c>
      <c r="E997" s="24">
        <v>9.870000000000001E-2</v>
      </c>
      <c r="F997" s="24">
        <v>9.0777399244018786E-2</v>
      </c>
      <c r="G997" s="24">
        <v>8.7833333333333333E-2</v>
      </c>
      <c r="H997" s="238">
        <v>0.13</v>
      </c>
      <c r="I997" s="238">
        <v>0.1</v>
      </c>
      <c r="J997" s="238">
        <v>0.1</v>
      </c>
      <c r="K997" s="238">
        <v>0.11800000000000001</v>
      </c>
      <c r="L997" s="238">
        <v>0.11317919999999999</v>
      </c>
      <c r="M997" s="238">
        <v>0.1</v>
      </c>
      <c r="N997" s="24">
        <v>8.6999999999999994E-2</v>
      </c>
      <c r="O997" s="24">
        <v>8.8999999999999996E-2</v>
      </c>
      <c r="P997" s="24">
        <v>8.8999999999999996E-2</v>
      </c>
      <c r="Q997" s="24">
        <v>9.9000000000000005E-2</v>
      </c>
      <c r="R997" s="24">
        <v>0.09</v>
      </c>
      <c r="S997" s="24">
        <v>9.0999999999999998E-2</v>
      </c>
      <c r="T997" s="238">
        <v>0.13032467834197831</v>
      </c>
      <c r="U997" s="24">
        <v>7.0000000000000007E-2</v>
      </c>
      <c r="V997" s="24">
        <v>0.10199999999999998</v>
      </c>
      <c r="W997" s="24">
        <v>7.8E-2</v>
      </c>
      <c r="X997" s="24">
        <v>0.09</v>
      </c>
      <c r="Y997" s="24">
        <v>8.5999999999999993E-2</v>
      </c>
      <c r="Z997" s="24">
        <v>9.7000000000000003E-2</v>
      </c>
      <c r="AA997" s="24">
        <v>8.5999999999999993E-2</v>
      </c>
      <c r="AB997" s="209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6"/>
    </row>
    <row r="998" spans="1:65">
      <c r="A998" s="30"/>
      <c r="B998" s="20" t="s">
        <v>278</v>
      </c>
      <c r="C998" s="12"/>
      <c r="D998" s="236">
        <v>7.5666666666666674E-2</v>
      </c>
      <c r="E998" s="236">
        <v>9.7516666666666682E-2</v>
      </c>
      <c r="F998" s="236">
        <v>9.0513210601911975E-2</v>
      </c>
      <c r="G998" s="236">
        <v>8.5916666666666683E-2</v>
      </c>
      <c r="H998" s="236">
        <v>0.13</v>
      </c>
      <c r="I998" s="236">
        <v>9.9999999999999992E-2</v>
      </c>
      <c r="J998" s="236">
        <v>9.9999999999999992E-2</v>
      </c>
      <c r="K998" s="236">
        <v>0.11883333333333333</v>
      </c>
      <c r="L998" s="236">
        <v>0.11500633333333334</v>
      </c>
      <c r="M998" s="236">
        <v>9.9999999999999992E-2</v>
      </c>
      <c r="N998" s="236">
        <v>8.6666666666666656E-2</v>
      </c>
      <c r="O998" s="236">
        <v>9.0666666666666659E-2</v>
      </c>
      <c r="P998" s="236">
        <v>8.9999999999999983E-2</v>
      </c>
      <c r="Q998" s="236">
        <v>9.9666666666666667E-2</v>
      </c>
      <c r="R998" s="236">
        <v>8.9999999999999983E-2</v>
      </c>
      <c r="S998" s="236">
        <v>8.9833333333333321E-2</v>
      </c>
      <c r="T998" s="236">
        <v>0.13164127498084302</v>
      </c>
      <c r="U998" s="236">
        <v>7.6666666666666675E-2</v>
      </c>
      <c r="V998" s="236">
        <v>0.10483333333333333</v>
      </c>
      <c r="W998" s="236">
        <v>7.6499999999999999E-2</v>
      </c>
      <c r="X998" s="236">
        <v>8.666666666666667E-2</v>
      </c>
      <c r="Y998" s="236">
        <v>8.7499999999999981E-2</v>
      </c>
      <c r="Z998" s="236">
        <v>9.3333333333333324E-2</v>
      </c>
      <c r="AA998" s="236">
        <v>8.5500000000000007E-2</v>
      </c>
      <c r="AB998" s="209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30"/>
      <c r="B999" s="3" t="s">
        <v>279</v>
      </c>
      <c r="C999" s="29"/>
      <c r="D999" s="24">
        <v>7.4999999999999997E-2</v>
      </c>
      <c r="E999" s="24">
        <v>9.7950000000000009E-2</v>
      </c>
      <c r="F999" s="24">
        <v>9.0431600978701288E-2</v>
      </c>
      <c r="G999" s="24">
        <v>8.5916666666666669E-2</v>
      </c>
      <c r="H999" s="24">
        <v>0.13</v>
      </c>
      <c r="I999" s="24">
        <v>0.1</v>
      </c>
      <c r="J999" s="24">
        <v>0.1</v>
      </c>
      <c r="K999" s="24">
        <v>0.11850000000000001</v>
      </c>
      <c r="L999" s="24">
        <v>0.11438279999999999</v>
      </c>
      <c r="M999" s="24">
        <v>0.1</v>
      </c>
      <c r="N999" s="24">
        <v>8.6499999999999994E-2</v>
      </c>
      <c r="O999" s="24">
        <v>9.1499999999999998E-2</v>
      </c>
      <c r="P999" s="24">
        <v>8.9499999999999996E-2</v>
      </c>
      <c r="Q999" s="24">
        <v>9.9000000000000005E-2</v>
      </c>
      <c r="R999" s="24">
        <v>8.9499999999999996E-2</v>
      </c>
      <c r="S999" s="24">
        <v>0.09</v>
      </c>
      <c r="T999" s="24">
        <v>0.13143867479777938</v>
      </c>
      <c r="U999" s="24">
        <v>0.08</v>
      </c>
      <c r="V999" s="24">
        <v>0.105</v>
      </c>
      <c r="W999" s="24">
        <v>7.6999999999999999E-2</v>
      </c>
      <c r="X999" s="24">
        <v>0.09</v>
      </c>
      <c r="Y999" s="24">
        <v>8.6999999999999994E-2</v>
      </c>
      <c r="Z999" s="24">
        <v>9.35E-2</v>
      </c>
      <c r="AA999" s="24">
        <v>8.5499999999999993E-2</v>
      </c>
      <c r="AB999" s="209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  <c r="BI999" s="210"/>
      <c r="BJ999" s="210"/>
      <c r="BK999" s="210"/>
      <c r="BL999" s="210"/>
      <c r="BM999" s="56"/>
    </row>
    <row r="1000" spans="1:65">
      <c r="A1000" s="30"/>
      <c r="B1000" s="3" t="s">
        <v>280</v>
      </c>
      <c r="C1000" s="29"/>
      <c r="D1000" s="24">
        <v>2.9439202887759515E-3</v>
      </c>
      <c r="E1000" s="24">
        <v>2.3464157062777023E-3</v>
      </c>
      <c r="F1000" s="24">
        <v>7.5829942541126593E-4</v>
      </c>
      <c r="G1000" s="24">
        <v>2.0996031371031333E-3</v>
      </c>
      <c r="H1000" s="24">
        <v>0</v>
      </c>
      <c r="I1000" s="24">
        <v>1.5202354861220293E-17</v>
      </c>
      <c r="J1000" s="24">
        <v>1.5202354861220293E-17</v>
      </c>
      <c r="K1000" s="24">
        <v>2.8577380332470413E-3</v>
      </c>
      <c r="L1000" s="24">
        <v>3.5493132331011088E-3</v>
      </c>
      <c r="M1000" s="24">
        <v>1.5202354861220293E-17</v>
      </c>
      <c r="N1000" s="24">
        <v>1.2110601416389939E-3</v>
      </c>
      <c r="O1000" s="24">
        <v>3.8297084310253511E-3</v>
      </c>
      <c r="P1000" s="24">
        <v>2.0976176963403048E-3</v>
      </c>
      <c r="Q1000" s="24">
        <v>2.3380903889000213E-3</v>
      </c>
      <c r="R1000" s="24">
        <v>1.7888543819998333E-3</v>
      </c>
      <c r="S1000" s="24">
        <v>1.329160135825127E-3</v>
      </c>
      <c r="T1000" s="24">
        <v>1.6749114304117924E-3</v>
      </c>
      <c r="U1000" s="24">
        <v>5.1639777949432199E-3</v>
      </c>
      <c r="V1000" s="24">
        <v>1.9407902170679573E-3</v>
      </c>
      <c r="W1000" s="24">
        <v>2.6645825188948481E-3</v>
      </c>
      <c r="X1000" s="24">
        <v>5.1639777949432199E-3</v>
      </c>
      <c r="Y1000" s="24">
        <v>1.6431676725154997E-3</v>
      </c>
      <c r="Z1000" s="24">
        <v>2.5819888974716139E-3</v>
      </c>
      <c r="AA1000" s="24">
        <v>1.5165750888103049E-3</v>
      </c>
      <c r="AB1000" s="209"/>
      <c r="AC1000" s="210"/>
      <c r="AD1000" s="210"/>
      <c r="AE1000" s="210"/>
      <c r="AF1000" s="210"/>
      <c r="AG1000" s="210"/>
      <c r="AH1000" s="210"/>
      <c r="AI1000" s="210"/>
      <c r="AJ1000" s="210"/>
      <c r="AK1000" s="210"/>
      <c r="AL1000" s="210"/>
      <c r="AM1000" s="210"/>
      <c r="AN1000" s="210"/>
      <c r="AO1000" s="210"/>
      <c r="AP1000" s="210"/>
      <c r="AQ1000" s="210"/>
      <c r="AR1000" s="210"/>
      <c r="AS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F1000" s="210"/>
      <c r="BG1000" s="210"/>
      <c r="BH1000" s="210"/>
      <c r="BI1000" s="210"/>
      <c r="BJ1000" s="210"/>
      <c r="BK1000" s="210"/>
      <c r="BL1000" s="210"/>
      <c r="BM1000" s="56"/>
    </row>
    <row r="1001" spans="1:65">
      <c r="A1001" s="30"/>
      <c r="B1001" s="3" t="s">
        <v>87</v>
      </c>
      <c r="C1001" s="29"/>
      <c r="D1001" s="13">
        <v>3.8906435534483939E-2</v>
      </c>
      <c r="E1001" s="13">
        <v>2.4061689006436869E-2</v>
      </c>
      <c r="F1001" s="13">
        <v>8.3777762424797671E-3</v>
      </c>
      <c r="G1001" s="13">
        <v>2.4437669878988939E-2</v>
      </c>
      <c r="H1001" s="13">
        <v>0</v>
      </c>
      <c r="I1001" s="13">
        <v>1.5202354861220294E-16</v>
      </c>
      <c r="J1001" s="13">
        <v>1.5202354861220294E-16</v>
      </c>
      <c r="K1001" s="13">
        <v>2.4048286394785762E-2</v>
      </c>
      <c r="L1001" s="13">
        <v>3.0861893690791887E-2</v>
      </c>
      <c r="M1001" s="13">
        <v>1.5202354861220294E-16</v>
      </c>
      <c r="N1001" s="13">
        <v>1.3973770865065316E-2</v>
      </c>
      <c r="O1001" s="13">
        <v>4.2239431224544315E-2</v>
      </c>
      <c r="P1001" s="13">
        <v>2.3306863292670059E-2</v>
      </c>
      <c r="Q1001" s="13">
        <v>2.3459100891973457E-2</v>
      </c>
      <c r="R1001" s="13">
        <v>1.9876159799998152E-2</v>
      </c>
      <c r="S1001" s="13">
        <v>1.4795845667812176E-2</v>
      </c>
      <c r="T1001" s="13">
        <v>1.2723299973017828E-2</v>
      </c>
      <c r="U1001" s="13">
        <v>6.7356232107955036E-2</v>
      </c>
      <c r="V1001" s="13">
        <v>1.8513102229583057E-2</v>
      </c>
      <c r="W1001" s="13">
        <v>3.4831144037841155E-2</v>
      </c>
      <c r="X1001" s="13">
        <v>5.9584359172421768E-2</v>
      </c>
      <c r="Y1001" s="13">
        <v>1.8779059114462857E-2</v>
      </c>
      <c r="Z1001" s="13">
        <v>2.7664166758624438E-2</v>
      </c>
      <c r="AA1001" s="13">
        <v>1.773772033696263E-2</v>
      </c>
      <c r="AB1001" s="15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281</v>
      </c>
      <c r="C1002" s="29"/>
      <c r="D1002" s="13">
        <v>-0.14618975552398239</v>
      </c>
      <c r="E1002" s="13">
        <v>0.10036205736325532</v>
      </c>
      <c r="F1002" s="13">
        <v>2.1336208885388341E-2</v>
      </c>
      <c r="G1002" s="13">
        <v>-3.0530438265667148E-2</v>
      </c>
      <c r="H1002" s="13">
        <v>0.46689865791033847</v>
      </c>
      <c r="I1002" s="13">
        <v>0.1283835830079525</v>
      </c>
      <c r="J1002" s="13">
        <v>0.1283835830079525</v>
      </c>
      <c r="K1002" s="13">
        <v>0.34089582447445044</v>
      </c>
      <c r="L1002" s="13">
        <v>0.29771258475273599</v>
      </c>
      <c r="M1002" s="13">
        <v>0.1283835830079525</v>
      </c>
      <c r="N1002" s="13">
        <v>-2.2067561393107837E-2</v>
      </c>
      <c r="O1002" s="13">
        <v>2.3067781927210262E-2</v>
      </c>
      <c r="P1002" s="13">
        <v>1.5545224707157246E-2</v>
      </c>
      <c r="Q1002" s="13">
        <v>0.12462230439792621</v>
      </c>
      <c r="R1002" s="13">
        <v>1.5545224707157246E-2</v>
      </c>
      <c r="S1002" s="13">
        <v>1.3664585402143992E-2</v>
      </c>
      <c r="T1002" s="13">
        <v>0.48541853534618795</v>
      </c>
      <c r="U1002" s="13">
        <v>-0.13490591969390286</v>
      </c>
      <c r="V1002" s="13">
        <v>0.18292212285333709</v>
      </c>
      <c r="W1002" s="13">
        <v>-0.13678655899891623</v>
      </c>
      <c r="X1002" s="13">
        <v>-2.2067561393107726E-2</v>
      </c>
      <c r="Y1002" s="13">
        <v>-1.2664364868041678E-2</v>
      </c>
      <c r="Z1002" s="13">
        <v>5.3158010807422329E-2</v>
      </c>
      <c r="AA1002" s="13">
        <v>-3.5232036528200394E-2</v>
      </c>
      <c r="AB1002" s="15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282</v>
      </c>
      <c r="C1003" s="47"/>
      <c r="D1003" s="45">
        <v>2.15</v>
      </c>
      <c r="E1003" s="45">
        <v>1.1299999999999999</v>
      </c>
      <c r="F1003" s="45">
        <v>0.08</v>
      </c>
      <c r="G1003" s="45">
        <v>0.61</v>
      </c>
      <c r="H1003" s="45">
        <v>5.99</v>
      </c>
      <c r="I1003" s="45" t="s">
        <v>283</v>
      </c>
      <c r="J1003" s="45" t="s">
        <v>283</v>
      </c>
      <c r="K1003" s="45">
        <v>4.32</v>
      </c>
      <c r="L1003" s="45">
        <v>3.75</v>
      </c>
      <c r="M1003" s="45" t="s">
        <v>283</v>
      </c>
      <c r="N1003" s="45">
        <v>0.5</v>
      </c>
      <c r="O1003" s="45">
        <v>0.1</v>
      </c>
      <c r="P1003" s="45">
        <v>0</v>
      </c>
      <c r="Q1003" s="45">
        <v>1.45</v>
      </c>
      <c r="R1003" s="45">
        <v>0</v>
      </c>
      <c r="S1003" s="45">
        <v>0.02</v>
      </c>
      <c r="T1003" s="45">
        <v>6.24</v>
      </c>
      <c r="U1003" s="45">
        <v>2</v>
      </c>
      <c r="V1003" s="45">
        <v>2.2200000000000002</v>
      </c>
      <c r="W1003" s="45">
        <v>2.02</v>
      </c>
      <c r="X1003" s="45">
        <v>0.5</v>
      </c>
      <c r="Y1003" s="45">
        <v>0.37</v>
      </c>
      <c r="Z1003" s="45">
        <v>0.5</v>
      </c>
      <c r="AA1003" s="45">
        <v>0.67</v>
      </c>
      <c r="AB1003" s="15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BM1004" s="55"/>
    </row>
    <row r="1005" spans="1:65" ht="15">
      <c r="B1005" s="8" t="s">
        <v>625</v>
      </c>
      <c r="BM1005" s="28" t="s">
        <v>67</v>
      </c>
    </row>
    <row r="1006" spans="1:65" ht="15">
      <c r="A1006" s="25" t="s">
        <v>64</v>
      </c>
      <c r="B1006" s="18" t="s">
        <v>116</v>
      </c>
      <c r="C1006" s="15" t="s">
        <v>117</v>
      </c>
      <c r="D1006" s="16" t="s">
        <v>243</v>
      </c>
      <c r="E1006" s="17" t="s">
        <v>243</v>
      </c>
      <c r="F1006" s="17" t="s">
        <v>243</v>
      </c>
      <c r="G1006" s="17" t="s">
        <v>243</v>
      </c>
      <c r="H1006" s="17" t="s">
        <v>243</v>
      </c>
      <c r="I1006" s="17" t="s">
        <v>243</v>
      </c>
      <c r="J1006" s="17" t="s">
        <v>243</v>
      </c>
      <c r="K1006" s="17" t="s">
        <v>243</v>
      </c>
      <c r="L1006" s="17" t="s">
        <v>243</v>
      </c>
      <c r="M1006" s="17" t="s">
        <v>243</v>
      </c>
      <c r="N1006" s="17" t="s">
        <v>243</v>
      </c>
      <c r="O1006" s="17" t="s">
        <v>243</v>
      </c>
      <c r="P1006" s="17" t="s">
        <v>243</v>
      </c>
      <c r="Q1006" s="17" t="s">
        <v>243</v>
      </c>
      <c r="R1006" s="17" t="s">
        <v>243</v>
      </c>
      <c r="S1006" s="17" t="s">
        <v>243</v>
      </c>
      <c r="T1006" s="17" t="s">
        <v>243</v>
      </c>
      <c r="U1006" s="17" t="s">
        <v>243</v>
      </c>
      <c r="V1006" s="17" t="s">
        <v>243</v>
      </c>
      <c r="W1006" s="17" t="s">
        <v>243</v>
      </c>
      <c r="X1006" s="17" t="s">
        <v>243</v>
      </c>
      <c r="Y1006" s="17" t="s">
        <v>243</v>
      </c>
      <c r="Z1006" s="15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244</v>
      </c>
      <c r="C1007" s="9" t="s">
        <v>244</v>
      </c>
      <c r="D1007" s="151" t="s">
        <v>246</v>
      </c>
      <c r="E1007" s="152" t="s">
        <v>247</v>
      </c>
      <c r="F1007" s="152" t="s">
        <v>248</v>
      </c>
      <c r="G1007" s="152" t="s">
        <v>249</v>
      </c>
      <c r="H1007" s="152" t="s">
        <v>250</v>
      </c>
      <c r="I1007" s="152" t="s">
        <v>251</v>
      </c>
      <c r="J1007" s="152" t="s">
        <v>252</v>
      </c>
      <c r="K1007" s="152" t="s">
        <v>253</v>
      </c>
      <c r="L1007" s="152" t="s">
        <v>256</v>
      </c>
      <c r="M1007" s="152" t="s">
        <v>257</v>
      </c>
      <c r="N1007" s="152" t="s">
        <v>259</v>
      </c>
      <c r="O1007" s="152" t="s">
        <v>260</v>
      </c>
      <c r="P1007" s="152" t="s">
        <v>261</v>
      </c>
      <c r="Q1007" s="152" t="s">
        <v>262</v>
      </c>
      <c r="R1007" s="152" t="s">
        <v>263</v>
      </c>
      <c r="S1007" s="152" t="s">
        <v>264</v>
      </c>
      <c r="T1007" s="152" t="s">
        <v>265</v>
      </c>
      <c r="U1007" s="152" t="s">
        <v>266</v>
      </c>
      <c r="V1007" s="152" t="s">
        <v>268</v>
      </c>
      <c r="W1007" s="152" t="s">
        <v>269</v>
      </c>
      <c r="X1007" s="152" t="s">
        <v>270</v>
      </c>
      <c r="Y1007" s="152" t="s">
        <v>272</v>
      </c>
      <c r="Z1007" s="15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285</v>
      </c>
      <c r="E1008" s="11" t="s">
        <v>285</v>
      </c>
      <c r="F1008" s="11" t="s">
        <v>285</v>
      </c>
      <c r="G1008" s="11" t="s">
        <v>316</v>
      </c>
      <c r="H1008" s="11" t="s">
        <v>316</v>
      </c>
      <c r="I1008" s="11" t="s">
        <v>287</v>
      </c>
      <c r="J1008" s="11" t="s">
        <v>285</v>
      </c>
      <c r="K1008" s="11" t="s">
        <v>287</v>
      </c>
      <c r="L1008" s="11" t="s">
        <v>287</v>
      </c>
      <c r="M1008" s="11" t="s">
        <v>287</v>
      </c>
      <c r="N1008" s="11" t="s">
        <v>285</v>
      </c>
      <c r="O1008" s="11" t="s">
        <v>285</v>
      </c>
      <c r="P1008" s="11" t="s">
        <v>285</v>
      </c>
      <c r="Q1008" s="11" t="s">
        <v>285</v>
      </c>
      <c r="R1008" s="11" t="s">
        <v>285</v>
      </c>
      <c r="S1008" s="11" t="s">
        <v>287</v>
      </c>
      <c r="T1008" s="11" t="s">
        <v>287</v>
      </c>
      <c r="U1008" s="11" t="s">
        <v>287</v>
      </c>
      <c r="V1008" s="11" t="s">
        <v>285</v>
      </c>
      <c r="W1008" s="11" t="s">
        <v>287</v>
      </c>
      <c r="X1008" s="11" t="s">
        <v>287</v>
      </c>
      <c r="Y1008" s="11" t="s">
        <v>285</v>
      </c>
      <c r="Z1008" s="15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 t="s">
        <v>317</v>
      </c>
      <c r="E1009" s="26" t="s">
        <v>123</v>
      </c>
      <c r="F1009" s="26" t="s">
        <v>318</v>
      </c>
      <c r="G1009" s="26" t="s">
        <v>317</v>
      </c>
      <c r="H1009" s="26" t="s">
        <v>319</v>
      </c>
      <c r="I1009" s="26" t="s">
        <v>317</v>
      </c>
      <c r="J1009" s="26" t="s">
        <v>320</v>
      </c>
      <c r="K1009" s="26" t="s">
        <v>319</v>
      </c>
      <c r="L1009" s="26" t="s">
        <v>320</v>
      </c>
      <c r="M1009" s="26" t="s">
        <v>320</v>
      </c>
      <c r="N1009" s="26" t="s">
        <v>317</v>
      </c>
      <c r="O1009" s="26" t="s">
        <v>317</v>
      </c>
      <c r="P1009" s="26" t="s">
        <v>317</v>
      </c>
      <c r="Q1009" s="26" t="s">
        <v>317</v>
      </c>
      <c r="R1009" s="26" t="s">
        <v>317</v>
      </c>
      <c r="S1009" s="26" t="s">
        <v>319</v>
      </c>
      <c r="T1009" s="26" t="s">
        <v>288</v>
      </c>
      <c r="U1009" s="26" t="s">
        <v>318</v>
      </c>
      <c r="V1009" s="26" t="s">
        <v>288</v>
      </c>
      <c r="W1009" s="26" t="s">
        <v>320</v>
      </c>
      <c r="X1009" s="26" t="s">
        <v>317</v>
      </c>
      <c r="Y1009" s="26" t="s">
        <v>321</v>
      </c>
      <c r="Z1009" s="15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2">
        <v>0.21</v>
      </c>
      <c r="E1010" s="22">
        <v>0.24</v>
      </c>
      <c r="F1010" s="22">
        <v>0.21250041675503178</v>
      </c>
      <c r="G1010" s="147" t="s">
        <v>97</v>
      </c>
      <c r="H1010" s="147" t="s">
        <v>109</v>
      </c>
      <c r="I1010" s="22">
        <v>0.24</v>
      </c>
      <c r="J1010" s="22">
        <v>0.22</v>
      </c>
      <c r="K1010" s="147">
        <v>0.3</v>
      </c>
      <c r="L1010" s="22">
        <v>0.19</v>
      </c>
      <c r="M1010" s="22">
        <v>0.24</v>
      </c>
      <c r="N1010" s="22">
        <v>0.2</v>
      </c>
      <c r="O1010" s="22">
        <v>0.22</v>
      </c>
      <c r="P1010" s="22">
        <v>0.19</v>
      </c>
      <c r="Q1010" s="22">
        <v>0.21</v>
      </c>
      <c r="R1010" s="22">
        <v>0.21</v>
      </c>
      <c r="S1010" s="22">
        <v>0.23931049463999998</v>
      </c>
      <c r="T1010" s="147">
        <v>0.1085</v>
      </c>
      <c r="U1010" s="147" t="s">
        <v>109</v>
      </c>
      <c r="V1010" s="22">
        <v>0.2</v>
      </c>
      <c r="W1010" s="22">
        <v>0.21</v>
      </c>
      <c r="X1010" s="22">
        <v>0.21</v>
      </c>
      <c r="Y1010" s="22">
        <v>0.22</v>
      </c>
      <c r="Z1010" s="15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0.2</v>
      </c>
      <c r="E1011" s="11">
        <v>0.23</v>
      </c>
      <c r="F1011" s="11">
        <v>0.20869529274323551</v>
      </c>
      <c r="G1011" s="148" t="s">
        <v>97</v>
      </c>
      <c r="H1011" s="148" t="s">
        <v>109</v>
      </c>
      <c r="I1011" s="11">
        <v>0.23</v>
      </c>
      <c r="J1011" s="11">
        <v>0.22</v>
      </c>
      <c r="K1011" s="148">
        <v>0.32</v>
      </c>
      <c r="L1011" s="11">
        <v>0.18</v>
      </c>
      <c r="M1011" s="11">
        <v>0.23</v>
      </c>
      <c r="N1011" s="11">
        <v>0.2</v>
      </c>
      <c r="O1011" s="11">
        <v>0.21</v>
      </c>
      <c r="P1011" s="11">
        <v>0.2</v>
      </c>
      <c r="Q1011" s="11">
        <v>0.2</v>
      </c>
      <c r="R1011" s="11">
        <v>0.22</v>
      </c>
      <c r="S1011" s="11">
        <v>0.230263250112</v>
      </c>
      <c r="T1011" s="148">
        <v>0.10539999999999999</v>
      </c>
      <c r="U1011" s="148" t="s">
        <v>109</v>
      </c>
      <c r="V1011" s="11">
        <v>0.2</v>
      </c>
      <c r="W1011" s="11">
        <v>0.21</v>
      </c>
      <c r="X1011" s="11">
        <v>0.21</v>
      </c>
      <c r="Y1011" s="11">
        <v>0.23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39</v>
      </c>
    </row>
    <row r="1012" spans="1:65">
      <c r="A1012" s="30"/>
      <c r="B1012" s="19">
        <v>1</v>
      </c>
      <c r="C1012" s="9">
        <v>3</v>
      </c>
      <c r="D1012" s="11">
        <v>0.21</v>
      </c>
      <c r="E1012" s="11">
        <v>0.23</v>
      </c>
      <c r="F1012" s="11">
        <v>0.21609516952813354</v>
      </c>
      <c r="G1012" s="148" t="s">
        <v>97</v>
      </c>
      <c r="H1012" s="148" t="s">
        <v>109</v>
      </c>
      <c r="I1012" s="11">
        <v>0.24</v>
      </c>
      <c r="J1012" s="11">
        <v>0.23</v>
      </c>
      <c r="K1012" s="148">
        <v>0.3</v>
      </c>
      <c r="L1012" s="11">
        <v>0.19</v>
      </c>
      <c r="M1012" s="11">
        <v>0.23</v>
      </c>
      <c r="N1012" s="11">
        <v>0.19</v>
      </c>
      <c r="O1012" s="11">
        <v>0.21</v>
      </c>
      <c r="P1012" s="11">
        <v>0.19</v>
      </c>
      <c r="Q1012" s="11">
        <v>0.21</v>
      </c>
      <c r="R1012" s="11">
        <v>0.21</v>
      </c>
      <c r="S1012" s="11">
        <v>0.22094740785600001</v>
      </c>
      <c r="T1012" s="148">
        <v>0.1082</v>
      </c>
      <c r="U1012" s="148" t="s">
        <v>109</v>
      </c>
      <c r="V1012" s="11">
        <v>0.2</v>
      </c>
      <c r="W1012" s="11">
        <v>0.22</v>
      </c>
      <c r="X1012" s="11">
        <v>0.22</v>
      </c>
      <c r="Y1012" s="11">
        <v>0.22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0.21</v>
      </c>
      <c r="E1013" s="11">
        <v>0.24</v>
      </c>
      <c r="F1013" s="11">
        <v>0.22484228346937737</v>
      </c>
      <c r="G1013" s="148" t="s">
        <v>97</v>
      </c>
      <c r="H1013" s="148" t="s">
        <v>109</v>
      </c>
      <c r="I1013" s="11">
        <v>0.24</v>
      </c>
      <c r="J1013" s="11">
        <v>0.2</v>
      </c>
      <c r="K1013" s="148">
        <v>0.31</v>
      </c>
      <c r="L1013" s="11">
        <v>0.19</v>
      </c>
      <c r="M1013" s="11">
        <v>0.24</v>
      </c>
      <c r="N1013" s="11">
        <v>0.2</v>
      </c>
      <c r="O1013" s="11">
        <v>0.21</v>
      </c>
      <c r="P1013" s="11">
        <v>0.21</v>
      </c>
      <c r="Q1013" s="11">
        <v>0.2</v>
      </c>
      <c r="R1013" s="11">
        <v>0.21</v>
      </c>
      <c r="S1013" s="11">
        <v>0.23220525686399998</v>
      </c>
      <c r="T1013" s="148">
        <v>0.10349999999999999</v>
      </c>
      <c r="U1013" s="148" t="s">
        <v>109</v>
      </c>
      <c r="V1013" s="11">
        <v>0.21</v>
      </c>
      <c r="W1013" s="11">
        <v>0.22</v>
      </c>
      <c r="X1013" s="11">
        <v>0.21</v>
      </c>
      <c r="Y1013" s="11">
        <v>0.22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0.21453240778730906</v>
      </c>
    </row>
    <row r="1014" spans="1:65">
      <c r="A1014" s="30"/>
      <c r="B1014" s="19">
        <v>1</v>
      </c>
      <c r="C1014" s="9">
        <v>5</v>
      </c>
      <c r="D1014" s="11">
        <v>0.21</v>
      </c>
      <c r="E1014" s="11">
        <v>0.24</v>
      </c>
      <c r="F1014" s="11">
        <v>0.21804659275070559</v>
      </c>
      <c r="G1014" s="148" t="s">
        <v>97</v>
      </c>
      <c r="H1014" s="148" t="s">
        <v>109</v>
      </c>
      <c r="I1014" s="11">
        <v>0.24</v>
      </c>
      <c r="J1014" s="11">
        <v>0.2</v>
      </c>
      <c r="K1014" s="148">
        <v>0.32</v>
      </c>
      <c r="L1014" s="11">
        <v>0.2</v>
      </c>
      <c r="M1014" s="11">
        <v>0.23</v>
      </c>
      <c r="N1014" s="11">
        <v>0.19</v>
      </c>
      <c r="O1014" s="11">
        <v>0.21</v>
      </c>
      <c r="P1014" s="11">
        <v>0.19</v>
      </c>
      <c r="Q1014" s="11">
        <v>0.21</v>
      </c>
      <c r="R1014" s="11">
        <v>0.22</v>
      </c>
      <c r="S1014" s="11">
        <v>0.236953455984</v>
      </c>
      <c r="T1014" s="148">
        <v>0.11700000000000001</v>
      </c>
      <c r="U1014" s="148" t="s">
        <v>109</v>
      </c>
      <c r="V1014" s="11">
        <v>0.21</v>
      </c>
      <c r="W1014" s="11">
        <v>0.21</v>
      </c>
      <c r="X1014" s="11">
        <v>0.21</v>
      </c>
      <c r="Y1014" s="11">
        <v>0.23</v>
      </c>
      <c r="Z1014" s="15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114</v>
      </c>
    </row>
    <row r="1015" spans="1:65">
      <c r="A1015" s="30"/>
      <c r="B1015" s="19">
        <v>1</v>
      </c>
      <c r="C1015" s="9">
        <v>6</v>
      </c>
      <c r="D1015" s="11">
        <v>0.22</v>
      </c>
      <c r="E1015" s="11">
        <v>0.23</v>
      </c>
      <c r="F1015" s="11">
        <v>0.21489946904303989</v>
      </c>
      <c r="G1015" s="148" t="s">
        <v>97</v>
      </c>
      <c r="H1015" s="148" t="s">
        <v>109</v>
      </c>
      <c r="I1015" s="11">
        <v>0.24</v>
      </c>
      <c r="J1015" s="11">
        <v>0.21</v>
      </c>
      <c r="K1015" s="148">
        <v>0.31</v>
      </c>
      <c r="L1015" s="11">
        <v>0.19</v>
      </c>
      <c r="M1015" s="11">
        <v>0.23</v>
      </c>
      <c r="N1015" s="11">
        <v>0.2</v>
      </c>
      <c r="O1015" s="11">
        <v>0.22</v>
      </c>
      <c r="P1015" s="11">
        <v>0.2</v>
      </c>
      <c r="Q1015" s="11">
        <v>0.2</v>
      </c>
      <c r="R1015" s="11">
        <v>0.24</v>
      </c>
      <c r="S1015" s="11">
        <v>0.21754650455999999</v>
      </c>
      <c r="T1015" s="148">
        <v>9.9199999999999997E-2</v>
      </c>
      <c r="U1015" s="148" t="s">
        <v>109</v>
      </c>
      <c r="V1015" s="11">
        <v>0.2</v>
      </c>
      <c r="W1015" s="11">
        <v>0.22</v>
      </c>
      <c r="X1015" s="11">
        <v>0.2</v>
      </c>
      <c r="Y1015" s="11">
        <v>0.22</v>
      </c>
      <c r="Z1015" s="15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278</v>
      </c>
      <c r="C1016" s="12"/>
      <c r="D1016" s="23">
        <v>0.21</v>
      </c>
      <c r="E1016" s="23">
        <v>0.23499999999999999</v>
      </c>
      <c r="F1016" s="23">
        <v>0.21584653738158729</v>
      </c>
      <c r="G1016" s="23" t="s">
        <v>775</v>
      </c>
      <c r="H1016" s="23" t="s">
        <v>775</v>
      </c>
      <c r="I1016" s="23">
        <v>0.23833333333333331</v>
      </c>
      <c r="J1016" s="23">
        <v>0.21333333333333335</v>
      </c>
      <c r="K1016" s="23">
        <v>0.31</v>
      </c>
      <c r="L1016" s="23">
        <v>0.18999999999999997</v>
      </c>
      <c r="M1016" s="23">
        <v>0.23333333333333331</v>
      </c>
      <c r="N1016" s="23">
        <v>0.19666666666666666</v>
      </c>
      <c r="O1016" s="23">
        <v>0.21333333333333335</v>
      </c>
      <c r="P1016" s="23">
        <v>0.19666666666666666</v>
      </c>
      <c r="Q1016" s="23">
        <v>0.20499999999999999</v>
      </c>
      <c r="R1016" s="23">
        <v>0.21833333333333335</v>
      </c>
      <c r="S1016" s="23">
        <v>0.22953772833599997</v>
      </c>
      <c r="T1016" s="23">
        <v>0.10696666666666665</v>
      </c>
      <c r="U1016" s="23" t="s">
        <v>775</v>
      </c>
      <c r="V1016" s="23">
        <v>0.20333333333333334</v>
      </c>
      <c r="W1016" s="23">
        <v>0.215</v>
      </c>
      <c r="X1016" s="23">
        <v>0.21</v>
      </c>
      <c r="Y1016" s="23">
        <v>0.22333333333333336</v>
      </c>
      <c r="Z1016" s="15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279</v>
      </c>
      <c r="C1017" s="29"/>
      <c r="D1017" s="11">
        <v>0.21</v>
      </c>
      <c r="E1017" s="11">
        <v>0.23499999999999999</v>
      </c>
      <c r="F1017" s="11">
        <v>0.21549731928558671</v>
      </c>
      <c r="G1017" s="11" t="s">
        <v>775</v>
      </c>
      <c r="H1017" s="11" t="s">
        <v>775</v>
      </c>
      <c r="I1017" s="11">
        <v>0.24</v>
      </c>
      <c r="J1017" s="11">
        <v>0.215</v>
      </c>
      <c r="K1017" s="11">
        <v>0.31</v>
      </c>
      <c r="L1017" s="11">
        <v>0.19</v>
      </c>
      <c r="M1017" s="11">
        <v>0.23</v>
      </c>
      <c r="N1017" s="11">
        <v>0.2</v>
      </c>
      <c r="O1017" s="11">
        <v>0.21</v>
      </c>
      <c r="P1017" s="11">
        <v>0.19500000000000001</v>
      </c>
      <c r="Q1017" s="11">
        <v>0.20500000000000002</v>
      </c>
      <c r="R1017" s="11">
        <v>0.215</v>
      </c>
      <c r="S1017" s="11">
        <v>0.23123425348799997</v>
      </c>
      <c r="T1017" s="11">
        <v>0.10680000000000001</v>
      </c>
      <c r="U1017" s="11" t="s">
        <v>775</v>
      </c>
      <c r="V1017" s="11">
        <v>0.2</v>
      </c>
      <c r="W1017" s="11">
        <v>0.215</v>
      </c>
      <c r="X1017" s="11">
        <v>0.21</v>
      </c>
      <c r="Y1017" s="11">
        <v>0.22</v>
      </c>
      <c r="Z1017" s="15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280</v>
      </c>
      <c r="C1018" s="29"/>
      <c r="D1018" s="24">
        <v>6.3245553203367553E-3</v>
      </c>
      <c r="E1018" s="24">
        <v>5.47722557505165E-3</v>
      </c>
      <c r="F1018" s="24">
        <v>5.4600232748655457E-3</v>
      </c>
      <c r="G1018" s="24" t="s">
        <v>775</v>
      </c>
      <c r="H1018" s="24" t="s">
        <v>775</v>
      </c>
      <c r="I1018" s="24">
        <v>4.0824829046386228E-3</v>
      </c>
      <c r="J1018" s="24">
        <v>1.2110601416389965E-2</v>
      </c>
      <c r="K1018" s="24">
        <v>8.9442719099991665E-3</v>
      </c>
      <c r="L1018" s="24">
        <v>6.324555320336764E-3</v>
      </c>
      <c r="M1018" s="24">
        <v>5.163977794943213E-3</v>
      </c>
      <c r="N1018" s="24">
        <v>5.1639777949432277E-3</v>
      </c>
      <c r="O1018" s="24">
        <v>5.1639777949432277E-3</v>
      </c>
      <c r="P1018" s="24">
        <v>8.1649658092772578E-3</v>
      </c>
      <c r="Q1018" s="24">
        <v>5.4772255750516509E-3</v>
      </c>
      <c r="R1018" s="24">
        <v>1.1690451944500121E-2</v>
      </c>
      <c r="S1018" s="24">
        <v>8.668622977985237E-3</v>
      </c>
      <c r="T1018" s="24">
        <v>5.9888785817268598E-3</v>
      </c>
      <c r="U1018" s="24" t="s">
        <v>775</v>
      </c>
      <c r="V1018" s="24">
        <v>5.163977794943213E-3</v>
      </c>
      <c r="W1018" s="24">
        <v>5.4772255750516656E-3</v>
      </c>
      <c r="X1018" s="24">
        <v>6.3245553203367553E-3</v>
      </c>
      <c r="Y1018" s="24">
        <v>5.1639777949432277E-3</v>
      </c>
      <c r="Z1018" s="209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56"/>
    </row>
    <row r="1019" spans="1:65">
      <c r="A1019" s="30"/>
      <c r="B1019" s="3" t="s">
        <v>87</v>
      </c>
      <c r="C1019" s="29"/>
      <c r="D1019" s="13">
        <v>3.0116930096841694E-2</v>
      </c>
      <c r="E1019" s="13">
        <v>2.3307342872560213E-2</v>
      </c>
      <c r="F1019" s="13">
        <v>2.5295857608375563E-2</v>
      </c>
      <c r="G1019" s="13" t="s">
        <v>775</v>
      </c>
      <c r="H1019" s="13" t="s">
        <v>775</v>
      </c>
      <c r="I1019" s="13">
        <v>1.7129298900581635E-2</v>
      </c>
      <c r="J1019" s="13">
        <v>5.6768444139327953E-2</v>
      </c>
      <c r="K1019" s="13">
        <v>2.8852490032255377E-2</v>
      </c>
      <c r="L1019" s="13">
        <v>3.3287133264930338E-2</v>
      </c>
      <c r="M1019" s="13">
        <v>2.2131333406899486E-2</v>
      </c>
      <c r="N1019" s="13">
        <v>2.6257514211575735E-2</v>
      </c>
      <c r="O1019" s="13">
        <v>2.4206145913796377E-2</v>
      </c>
      <c r="P1019" s="13">
        <v>4.1516775301409785E-2</v>
      </c>
      <c r="Q1019" s="13">
        <v>2.6718173536837322E-2</v>
      </c>
      <c r="R1019" s="13">
        <v>5.3544054707634139E-2</v>
      </c>
      <c r="S1019" s="13">
        <v>3.7765569263175799E-2</v>
      </c>
      <c r="T1019" s="13">
        <v>5.598826969517165E-2</v>
      </c>
      <c r="U1019" s="13" t="s">
        <v>775</v>
      </c>
      <c r="V1019" s="13">
        <v>2.5396612106278096E-2</v>
      </c>
      <c r="W1019" s="13">
        <v>2.547546779093798E-2</v>
      </c>
      <c r="X1019" s="13">
        <v>3.0116930096841694E-2</v>
      </c>
      <c r="Y1019" s="13">
        <v>2.3122288634074152E-2</v>
      </c>
      <c r="Z1019" s="15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281</v>
      </c>
      <c r="C1020" s="29"/>
      <c r="D1020" s="13">
        <v>-2.1126914269300356E-2</v>
      </c>
      <c r="E1020" s="13">
        <v>9.5405595936735255E-2</v>
      </c>
      <c r="F1020" s="13">
        <v>6.1255528142911686E-3</v>
      </c>
      <c r="G1020" s="13" t="s">
        <v>775</v>
      </c>
      <c r="H1020" s="13" t="s">
        <v>775</v>
      </c>
      <c r="I1020" s="13">
        <v>0.11094326396420673</v>
      </c>
      <c r="J1020" s="13">
        <v>-5.5892462418288824E-3</v>
      </c>
      <c r="K1020" s="13">
        <v>0.44500312655484242</v>
      </c>
      <c r="L1020" s="13">
        <v>-0.11435292243412898</v>
      </c>
      <c r="M1020" s="13">
        <v>8.7636761922999407E-2</v>
      </c>
      <c r="N1020" s="13">
        <v>-8.327758637918603E-2</v>
      </c>
      <c r="O1020" s="13">
        <v>-5.5892462418288824E-3</v>
      </c>
      <c r="P1020" s="13">
        <v>-8.327758637918603E-2</v>
      </c>
      <c r="Q1020" s="13">
        <v>-4.4433416310507567E-2</v>
      </c>
      <c r="R1020" s="13">
        <v>1.7717255799378329E-2</v>
      </c>
      <c r="S1020" s="13">
        <v>6.9944306799406331E-2</v>
      </c>
      <c r="T1020" s="13">
        <v>-0.50139623299844205</v>
      </c>
      <c r="U1020" s="13" t="s">
        <v>775</v>
      </c>
      <c r="V1020" s="13">
        <v>-5.2202250324243193E-2</v>
      </c>
      <c r="W1020" s="13">
        <v>2.1795877719068546E-3</v>
      </c>
      <c r="X1020" s="13">
        <v>-2.1126914269300356E-2</v>
      </c>
      <c r="Y1020" s="13">
        <v>4.1023757840585429E-2</v>
      </c>
      <c r="Z1020" s="15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282</v>
      </c>
      <c r="C1021" s="47"/>
      <c r="D1021" s="45">
        <v>0.23</v>
      </c>
      <c r="E1021" s="45">
        <v>0.82</v>
      </c>
      <c r="F1021" s="45">
        <v>0.02</v>
      </c>
      <c r="G1021" s="45">
        <v>201.49</v>
      </c>
      <c r="H1021" s="45">
        <v>96.21</v>
      </c>
      <c r="I1021" s="45">
        <v>0.96</v>
      </c>
      <c r="J1021" s="45">
        <v>0.09</v>
      </c>
      <c r="K1021" s="45">
        <v>3.98</v>
      </c>
      <c r="L1021" s="45">
        <v>1.07</v>
      </c>
      <c r="M1021" s="45">
        <v>0.75</v>
      </c>
      <c r="N1021" s="45">
        <v>0.79</v>
      </c>
      <c r="O1021" s="45">
        <v>0.09</v>
      </c>
      <c r="P1021" s="45">
        <v>0.79</v>
      </c>
      <c r="Q1021" s="45">
        <v>0.44</v>
      </c>
      <c r="R1021" s="45">
        <v>0.12</v>
      </c>
      <c r="S1021" s="45">
        <v>0.59</v>
      </c>
      <c r="T1021" s="45">
        <v>4.57</v>
      </c>
      <c r="U1021" s="45">
        <v>96.21</v>
      </c>
      <c r="V1021" s="45">
        <v>0.51</v>
      </c>
      <c r="W1021" s="45">
        <v>0.02</v>
      </c>
      <c r="X1021" s="45">
        <v>0.23</v>
      </c>
      <c r="Y1021" s="45">
        <v>0.33</v>
      </c>
      <c r="Z1021" s="15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BM1022" s="55"/>
    </row>
    <row r="1023" spans="1:65" ht="15">
      <c r="B1023" s="8" t="s">
        <v>626</v>
      </c>
      <c r="BM1023" s="28" t="s">
        <v>284</v>
      </c>
    </row>
    <row r="1024" spans="1:65" ht="15">
      <c r="A1024" s="25" t="s">
        <v>65</v>
      </c>
      <c r="B1024" s="18" t="s">
        <v>116</v>
      </c>
      <c r="C1024" s="15" t="s">
        <v>117</v>
      </c>
      <c r="D1024" s="16" t="s">
        <v>243</v>
      </c>
      <c r="E1024" s="17" t="s">
        <v>243</v>
      </c>
      <c r="F1024" s="17" t="s">
        <v>243</v>
      </c>
      <c r="G1024" s="15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244</v>
      </c>
      <c r="C1025" s="9" t="s">
        <v>244</v>
      </c>
      <c r="D1025" s="151" t="s">
        <v>247</v>
      </c>
      <c r="E1025" s="152" t="s">
        <v>248</v>
      </c>
      <c r="F1025" s="152" t="s">
        <v>251</v>
      </c>
      <c r="G1025" s="15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285</v>
      </c>
      <c r="E1026" s="11" t="s">
        <v>285</v>
      </c>
      <c r="F1026" s="11" t="s">
        <v>287</v>
      </c>
      <c r="G1026" s="15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9"/>
      <c r="C1027" s="9"/>
      <c r="D1027" s="26" t="s">
        <v>123</v>
      </c>
      <c r="E1027" s="26" t="s">
        <v>318</v>
      </c>
      <c r="F1027" s="26" t="s">
        <v>317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8">
        <v>1</v>
      </c>
      <c r="C1028" s="14">
        <v>1</v>
      </c>
      <c r="D1028" s="22">
        <v>0.16500000000000001</v>
      </c>
      <c r="E1028" s="22">
        <v>0.16251590265557347</v>
      </c>
      <c r="F1028" s="22">
        <v>0.1</v>
      </c>
      <c r="G1028" s="15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>
        <v>1</v>
      </c>
      <c r="C1029" s="9">
        <v>2</v>
      </c>
      <c r="D1029" s="11">
        <v>0.16700000000000001</v>
      </c>
      <c r="E1029" s="11">
        <v>0.1562413854262559</v>
      </c>
      <c r="F1029" s="11">
        <v>0.1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7</v>
      </c>
    </row>
    <row r="1030" spans="1:65">
      <c r="A1030" s="30"/>
      <c r="B1030" s="19">
        <v>1</v>
      </c>
      <c r="C1030" s="9">
        <v>3</v>
      </c>
      <c r="D1030" s="11">
        <v>0.16800000000000001</v>
      </c>
      <c r="E1030" s="11">
        <v>0.15227690912029601</v>
      </c>
      <c r="F1030" s="11">
        <v>0.1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16</v>
      </c>
    </row>
    <row r="1031" spans="1:65">
      <c r="A1031" s="30"/>
      <c r="B1031" s="19">
        <v>1</v>
      </c>
      <c r="C1031" s="9">
        <v>4</v>
      </c>
      <c r="D1031" s="11">
        <v>0.17</v>
      </c>
      <c r="E1031" s="11">
        <v>0.15632536383464207</v>
      </c>
      <c r="F1031" s="11">
        <v>0.1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0.14100698670869699</v>
      </c>
    </row>
    <row r="1032" spans="1:65">
      <c r="A1032" s="30"/>
      <c r="B1032" s="19">
        <v>1</v>
      </c>
      <c r="C1032" s="9">
        <v>5</v>
      </c>
      <c r="D1032" s="11">
        <v>0.16300000000000001</v>
      </c>
      <c r="E1032" s="11">
        <v>0.15984136556627754</v>
      </c>
      <c r="F1032" s="11">
        <v>0.1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13</v>
      </c>
    </row>
    <row r="1033" spans="1:65">
      <c r="A1033" s="30"/>
      <c r="B1033" s="19">
        <v>1</v>
      </c>
      <c r="C1033" s="9">
        <v>6</v>
      </c>
      <c r="D1033" s="11">
        <v>0.159</v>
      </c>
      <c r="E1033" s="11">
        <v>0.15892483415350994</v>
      </c>
      <c r="F1033" s="11">
        <v>0.1</v>
      </c>
      <c r="G1033" s="15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20" t="s">
        <v>278</v>
      </c>
      <c r="C1034" s="12"/>
      <c r="D1034" s="23">
        <v>0.16533333333333336</v>
      </c>
      <c r="E1034" s="23">
        <v>0.15768762679275916</v>
      </c>
      <c r="F1034" s="23">
        <v>9.9999999999999992E-2</v>
      </c>
      <c r="G1034" s="15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279</v>
      </c>
      <c r="C1035" s="29"/>
      <c r="D1035" s="11">
        <v>0.16600000000000001</v>
      </c>
      <c r="E1035" s="11">
        <v>0.15762509899407601</v>
      </c>
      <c r="F1035" s="11">
        <v>0.1</v>
      </c>
      <c r="G1035" s="15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280</v>
      </c>
      <c r="C1036" s="29"/>
      <c r="D1036" s="24">
        <v>3.9327683210007031E-3</v>
      </c>
      <c r="E1036" s="24">
        <v>3.5413206788946923E-3</v>
      </c>
      <c r="F1036" s="24">
        <v>1.5202354861220293E-17</v>
      </c>
      <c r="G1036" s="15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87</v>
      </c>
      <c r="C1037" s="29"/>
      <c r="D1037" s="13">
        <v>2.3786905167342959E-2</v>
      </c>
      <c r="E1037" s="13">
        <v>2.2457822157149147E-2</v>
      </c>
      <c r="F1037" s="13">
        <v>1.5202354861220294E-16</v>
      </c>
      <c r="G1037" s="15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281</v>
      </c>
      <c r="C1038" s="29"/>
      <c r="D1038" s="13">
        <v>0.17251873252842143</v>
      </c>
      <c r="E1038" s="13">
        <v>0.1182965502164961</v>
      </c>
      <c r="F1038" s="13">
        <v>-0.29081528274490653</v>
      </c>
      <c r="G1038" s="15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282</v>
      </c>
      <c r="C1039" s="47"/>
      <c r="D1039" s="45">
        <v>0.67</v>
      </c>
      <c r="E1039" s="45">
        <v>0</v>
      </c>
      <c r="F1039" s="45">
        <v>5.09</v>
      </c>
      <c r="G1039" s="15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BM1040" s="55"/>
    </row>
    <row r="1041" spans="1:65" ht="15">
      <c r="B1041" s="8" t="s">
        <v>627</v>
      </c>
      <c r="BM1041" s="28" t="s">
        <v>67</v>
      </c>
    </row>
    <row r="1042" spans="1:65" ht="15">
      <c r="A1042" s="25" t="s">
        <v>32</v>
      </c>
      <c r="B1042" s="18" t="s">
        <v>116</v>
      </c>
      <c r="C1042" s="15" t="s">
        <v>117</v>
      </c>
      <c r="D1042" s="16" t="s">
        <v>243</v>
      </c>
      <c r="E1042" s="17" t="s">
        <v>243</v>
      </c>
      <c r="F1042" s="17" t="s">
        <v>243</v>
      </c>
      <c r="G1042" s="17" t="s">
        <v>243</v>
      </c>
      <c r="H1042" s="17" t="s">
        <v>243</v>
      </c>
      <c r="I1042" s="17" t="s">
        <v>243</v>
      </c>
      <c r="J1042" s="17" t="s">
        <v>243</v>
      </c>
      <c r="K1042" s="17" t="s">
        <v>243</v>
      </c>
      <c r="L1042" s="17" t="s">
        <v>243</v>
      </c>
      <c r="M1042" s="17" t="s">
        <v>243</v>
      </c>
      <c r="N1042" s="17" t="s">
        <v>243</v>
      </c>
      <c r="O1042" s="17" t="s">
        <v>243</v>
      </c>
      <c r="P1042" s="17" t="s">
        <v>243</v>
      </c>
      <c r="Q1042" s="17" t="s">
        <v>243</v>
      </c>
      <c r="R1042" s="17" t="s">
        <v>243</v>
      </c>
      <c r="S1042" s="17" t="s">
        <v>243</v>
      </c>
      <c r="T1042" s="17" t="s">
        <v>243</v>
      </c>
      <c r="U1042" s="17" t="s">
        <v>243</v>
      </c>
      <c r="V1042" s="17" t="s">
        <v>243</v>
      </c>
      <c r="W1042" s="17" t="s">
        <v>243</v>
      </c>
      <c r="X1042" s="17" t="s">
        <v>243</v>
      </c>
      <c r="Y1042" s="15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244</v>
      </c>
      <c r="C1043" s="9" t="s">
        <v>244</v>
      </c>
      <c r="D1043" s="151" t="s">
        <v>246</v>
      </c>
      <c r="E1043" s="152" t="s">
        <v>247</v>
      </c>
      <c r="F1043" s="152" t="s">
        <v>248</v>
      </c>
      <c r="G1043" s="152" t="s">
        <v>251</v>
      </c>
      <c r="H1043" s="152" t="s">
        <v>252</v>
      </c>
      <c r="I1043" s="152" t="s">
        <v>253</v>
      </c>
      <c r="J1043" s="152" t="s">
        <v>256</v>
      </c>
      <c r="K1043" s="152" t="s">
        <v>257</v>
      </c>
      <c r="L1043" s="152" t="s">
        <v>259</v>
      </c>
      <c r="M1043" s="152" t="s">
        <v>260</v>
      </c>
      <c r="N1043" s="152" t="s">
        <v>261</v>
      </c>
      <c r="O1043" s="152" t="s">
        <v>262</v>
      </c>
      <c r="P1043" s="152" t="s">
        <v>263</v>
      </c>
      <c r="Q1043" s="152" t="s">
        <v>264</v>
      </c>
      <c r="R1043" s="152" t="s">
        <v>265</v>
      </c>
      <c r="S1043" s="152" t="s">
        <v>266</v>
      </c>
      <c r="T1043" s="152" t="s">
        <v>268</v>
      </c>
      <c r="U1043" s="152" t="s">
        <v>269</v>
      </c>
      <c r="V1043" s="152" t="s">
        <v>270</v>
      </c>
      <c r="W1043" s="152" t="s">
        <v>271</v>
      </c>
      <c r="X1043" s="152" t="s">
        <v>272</v>
      </c>
      <c r="Y1043" s="15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285</v>
      </c>
      <c r="E1044" s="11" t="s">
        <v>285</v>
      </c>
      <c r="F1044" s="11" t="s">
        <v>285</v>
      </c>
      <c r="G1044" s="11" t="s">
        <v>287</v>
      </c>
      <c r="H1044" s="11" t="s">
        <v>285</v>
      </c>
      <c r="I1044" s="11" t="s">
        <v>287</v>
      </c>
      <c r="J1044" s="11" t="s">
        <v>287</v>
      </c>
      <c r="K1044" s="11" t="s">
        <v>287</v>
      </c>
      <c r="L1044" s="11" t="s">
        <v>285</v>
      </c>
      <c r="M1044" s="11" t="s">
        <v>285</v>
      </c>
      <c r="N1044" s="11" t="s">
        <v>285</v>
      </c>
      <c r="O1044" s="11" t="s">
        <v>285</v>
      </c>
      <c r="P1044" s="11" t="s">
        <v>285</v>
      </c>
      <c r="Q1044" s="11" t="s">
        <v>287</v>
      </c>
      <c r="R1044" s="11" t="s">
        <v>287</v>
      </c>
      <c r="S1044" s="11" t="s">
        <v>285</v>
      </c>
      <c r="T1044" s="11" t="s">
        <v>285</v>
      </c>
      <c r="U1044" s="11" t="s">
        <v>287</v>
      </c>
      <c r="V1044" s="11" t="s">
        <v>287</v>
      </c>
      <c r="W1044" s="11" t="s">
        <v>285</v>
      </c>
      <c r="X1044" s="11" t="s">
        <v>285</v>
      </c>
      <c r="Y1044" s="15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/>
      <c r="C1045" s="9"/>
      <c r="D1045" s="26" t="s">
        <v>317</v>
      </c>
      <c r="E1045" s="26" t="s">
        <v>123</v>
      </c>
      <c r="F1045" s="26" t="s">
        <v>318</v>
      </c>
      <c r="G1045" s="26" t="s">
        <v>317</v>
      </c>
      <c r="H1045" s="26" t="s">
        <v>320</v>
      </c>
      <c r="I1045" s="26" t="s">
        <v>319</v>
      </c>
      <c r="J1045" s="26" t="s">
        <v>320</v>
      </c>
      <c r="K1045" s="26" t="s">
        <v>320</v>
      </c>
      <c r="L1045" s="26" t="s">
        <v>317</v>
      </c>
      <c r="M1045" s="26" t="s">
        <v>317</v>
      </c>
      <c r="N1045" s="26" t="s">
        <v>317</v>
      </c>
      <c r="O1045" s="26" t="s">
        <v>317</v>
      </c>
      <c r="P1045" s="26" t="s">
        <v>317</v>
      </c>
      <c r="Q1045" s="26" t="s">
        <v>319</v>
      </c>
      <c r="R1045" s="26" t="s">
        <v>288</v>
      </c>
      <c r="S1045" s="26" t="s">
        <v>318</v>
      </c>
      <c r="T1045" s="26" t="s">
        <v>288</v>
      </c>
      <c r="U1045" s="26" t="s">
        <v>320</v>
      </c>
      <c r="V1045" s="26" t="s">
        <v>317</v>
      </c>
      <c r="W1045" s="26" t="s">
        <v>320</v>
      </c>
      <c r="X1045" s="26" t="s">
        <v>321</v>
      </c>
      <c r="Y1045" s="15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8">
        <v>1</v>
      </c>
      <c r="C1046" s="14">
        <v>1</v>
      </c>
      <c r="D1046" s="226">
        <v>15.2</v>
      </c>
      <c r="E1046" s="226">
        <v>15.439999999999998</v>
      </c>
      <c r="F1046" s="226">
        <v>15.723655379769021</v>
      </c>
      <c r="G1046" s="226">
        <v>14</v>
      </c>
      <c r="H1046" s="226">
        <v>15.46</v>
      </c>
      <c r="I1046" s="226">
        <v>16.2</v>
      </c>
      <c r="J1046" s="226">
        <v>15.8</v>
      </c>
      <c r="K1046" s="226">
        <v>14.9</v>
      </c>
      <c r="L1046" s="226">
        <v>14.5</v>
      </c>
      <c r="M1046" s="226">
        <v>16.05</v>
      </c>
      <c r="N1046" s="228">
        <v>17.2</v>
      </c>
      <c r="O1046" s="226">
        <v>15.75</v>
      </c>
      <c r="P1046" s="226">
        <v>15.15</v>
      </c>
      <c r="Q1046" s="226">
        <v>15.337322318</v>
      </c>
      <c r="R1046" s="228">
        <v>12.5329</v>
      </c>
      <c r="S1046" s="226">
        <v>14.09</v>
      </c>
      <c r="T1046" s="226">
        <v>14.1</v>
      </c>
      <c r="U1046" s="226">
        <v>14.89</v>
      </c>
      <c r="V1046" s="226">
        <v>14.78</v>
      </c>
      <c r="W1046" s="226">
        <v>16.57</v>
      </c>
      <c r="X1046" s="226">
        <v>13.42</v>
      </c>
      <c r="Y1046" s="223"/>
      <c r="Z1046" s="224"/>
      <c r="AA1046" s="224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9">
        <v>1</v>
      </c>
    </row>
    <row r="1047" spans="1:65">
      <c r="A1047" s="30"/>
      <c r="B1047" s="19">
        <v>1</v>
      </c>
      <c r="C1047" s="9">
        <v>2</v>
      </c>
      <c r="D1047" s="222">
        <v>14.42</v>
      </c>
      <c r="E1047" s="222">
        <v>15.14</v>
      </c>
      <c r="F1047" s="222">
        <v>14.899321451951019</v>
      </c>
      <c r="G1047" s="222">
        <v>13.5</v>
      </c>
      <c r="H1047" s="222">
        <v>15.18</v>
      </c>
      <c r="I1047" s="222">
        <v>16.7</v>
      </c>
      <c r="J1047" s="222">
        <v>15.299999999999999</v>
      </c>
      <c r="K1047" s="222">
        <v>14.3</v>
      </c>
      <c r="L1047" s="222">
        <v>15.45</v>
      </c>
      <c r="M1047" s="222">
        <v>16</v>
      </c>
      <c r="N1047" s="231">
        <v>17.649999999999999</v>
      </c>
      <c r="O1047" s="222">
        <v>15.2</v>
      </c>
      <c r="P1047" s="222">
        <v>15.299999999999999</v>
      </c>
      <c r="Q1047" s="222">
        <v>15.129009908</v>
      </c>
      <c r="R1047" s="231">
        <v>12.0959</v>
      </c>
      <c r="S1047" s="222">
        <v>13.96</v>
      </c>
      <c r="T1047" s="222">
        <v>14.2</v>
      </c>
      <c r="U1047" s="222">
        <v>14.75</v>
      </c>
      <c r="V1047" s="222">
        <v>14.83</v>
      </c>
      <c r="W1047" s="222">
        <v>16.32</v>
      </c>
      <c r="X1047" s="222">
        <v>14.61</v>
      </c>
      <c r="Y1047" s="223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9">
        <v>41</v>
      </c>
    </row>
    <row r="1048" spans="1:65">
      <c r="A1048" s="30"/>
      <c r="B1048" s="19">
        <v>1</v>
      </c>
      <c r="C1048" s="9">
        <v>3</v>
      </c>
      <c r="D1048" s="222">
        <v>15.24</v>
      </c>
      <c r="E1048" s="222">
        <v>15.33</v>
      </c>
      <c r="F1048" s="222">
        <v>15.239395091554286</v>
      </c>
      <c r="G1048" s="222">
        <v>13.7</v>
      </c>
      <c r="H1048" s="222">
        <v>15.46</v>
      </c>
      <c r="I1048" s="222">
        <v>16.8</v>
      </c>
      <c r="J1048" s="222">
        <v>15.5</v>
      </c>
      <c r="K1048" s="222">
        <v>14.9</v>
      </c>
      <c r="L1048" s="222">
        <v>14.5</v>
      </c>
      <c r="M1048" s="222">
        <v>16.45</v>
      </c>
      <c r="N1048" s="231">
        <v>17.649999999999999</v>
      </c>
      <c r="O1048" s="222">
        <v>15.7</v>
      </c>
      <c r="P1048" s="222">
        <v>14.8</v>
      </c>
      <c r="Q1048" s="222">
        <v>14.276452618</v>
      </c>
      <c r="R1048" s="231">
        <v>12.6562</v>
      </c>
      <c r="S1048" s="222">
        <v>13.86</v>
      </c>
      <c r="T1048" s="222">
        <v>13.5</v>
      </c>
      <c r="U1048" s="222">
        <v>14.96</v>
      </c>
      <c r="V1048" s="222">
        <v>14.92</v>
      </c>
      <c r="W1048" s="222">
        <v>16.190000000000001</v>
      </c>
      <c r="X1048" s="222">
        <v>14.04</v>
      </c>
      <c r="Y1048" s="223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9">
        <v>16</v>
      </c>
    </row>
    <row r="1049" spans="1:65">
      <c r="A1049" s="30"/>
      <c r="B1049" s="19">
        <v>1</v>
      </c>
      <c r="C1049" s="9">
        <v>4</v>
      </c>
      <c r="D1049" s="222">
        <v>14.9</v>
      </c>
      <c r="E1049" s="222">
        <v>15.509999999999998</v>
      </c>
      <c r="F1049" s="222">
        <v>15.631551453166514</v>
      </c>
      <c r="G1049" s="222">
        <v>13.8</v>
      </c>
      <c r="H1049" s="222">
        <v>14.56</v>
      </c>
      <c r="I1049" s="222">
        <v>16.600000000000001</v>
      </c>
      <c r="J1049" s="222">
        <v>15.7</v>
      </c>
      <c r="K1049" s="222">
        <v>14.9</v>
      </c>
      <c r="L1049" s="222">
        <v>15.25</v>
      </c>
      <c r="M1049" s="222">
        <v>16.25</v>
      </c>
      <c r="N1049" s="230">
        <v>19.350000000000001</v>
      </c>
      <c r="O1049" s="222">
        <v>15.1</v>
      </c>
      <c r="P1049" s="222">
        <v>14.9</v>
      </c>
      <c r="Q1049" s="222">
        <v>14.521155128</v>
      </c>
      <c r="R1049" s="231">
        <v>11.9971</v>
      </c>
      <c r="S1049" s="222">
        <v>13.37</v>
      </c>
      <c r="T1049" s="222">
        <v>14.4</v>
      </c>
      <c r="U1049" s="222">
        <v>15.2</v>
      </c>
      <c r="V1049" s="222">
        <v>14.73</v>
      </c>
      <c r="W1049" s="222">
        <v>16.27</v>
      </c>
      <c r="X1049" s="222">
        <v>12.98</v>
      </c>
      <c r="Y1049" s="223"/>
      <c r="Z1049" s="224"/>
      <c r="AA1049" s="224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9">
        <v>15.01602921459185</v>
      </c>
    </row>
    <row r="1050" spans="1:65">
      <c r="A1050" s="30"/>
      <c r="B1050" s="19">
        <v>1</v>
      </c>
      <c r="C1050" s="9">
        <v>5</v>
      </c>
      <c r="D1050" s="222">
        <v>14.73</v>
      </c>
      <c r="E1050" s="222">
        <v>15.14</v>
      </c>
      <c r="F1050" s="222">
        <v>15.21471597096285</v>
      </c>
      <c r="G1050" s="222">
        <v>13.6</v>
      </c>
      <c r="H1050" s="222">
        <v>14.82</v>
      </c>
      <c r="I1050" s="222">
        <v>17.5</v>
      </c>
      <c r="J1050" s="222">
        <v>16.2</v>
      </c>
      <c r="K1050" s="222">
        <v>14.6</v>
      </c>
      <c r="L1050" s="222">
        <v>14.75</v>
      </c>
      <c r="M1050" s="222">
        <v>16.7</v>
      </c>
      <c r="N1050" s="231">
        <v>17.25</v>
      </c>
      <c r="O1050" s="222">
        <v>15.8</v>
      </c>
      <c r="P1050" s="222">
        <v>14.25</v>
      </c>
      <c r="Q1050" s="222">
        <v>14.804071008000001</v>
      </c>
      <c r="R1050" s="231">
        <v>12.516299999999999</v>
      </c>
      <c r="S1050" s="222">
        <v>14.26</v>
      </c>
      <c r="T1050" s="222">
        <v>13.7</v>
      </c>
      <c r="U1050" s="222">
        <v>14.77</v>
      </c>
      <c r="V1050" s="222">
        <v>15.13</v>
      </c>
      <c r="W1050" s="222">
        <v>16.25</v>
      </c>
      <c r="X1050" s="222">
        <v>14.48</v>
      </c>
      <c r="Y1050" s="223"/>
      <c r="Z1050" s="224"/>
      <c r="AA1050" s="224"/>
      <c r="AB1050" s="224"/>
      <c r="AC1050" s="224"/>
      <c r="AD1050" s="224"/>
      <c r="AE1050" s="224"/>
      <c r="AF1050" s="224"/>
      <c r="AG1050" s="224"/>
      <c r="AH1050" s="224"/>
      <c r="AI1050" s="224"/>
      <c r="AJ1050" s="224"/>
      <c r="AK1050" s="224"/>
      <c r="AL1050" s="224"/>
      <c r="AM1050" s="224"/>
      <c r="AN1050" s="224"/>
      <c r="AO1050" s="224"/>
      <c r="AP1050" s="224"/>
      <c r="AQ1050" s="224"/>
      <c r="AR1050" s="224"/>
      <c r="AS1050" s="224"/>
      <c r="AT1050" s="224"/>
      <c r="AU1050" s="224"/>
      <c r="AV1050" s="224"/>
      <c r="AW1050" s="224"/>
      <c r="AX1050" s="224"/>
      <c r="AY1050" s="224"/>
      <c r="AZ1050" s="224"/>
      <c r="BA1050" s="224"/>
      <c r="BB1050" s="224"/>
      <c r="BC1050" s="224"/>
      <c r="BD1050" s="224"/>
      <c r="BE1050" s="224"/>
      <c r="BF1050" s="224"/>
      <c r="BG1050" s="224"/>
      <c r="BH1050" s="224"/>
      <c r="BI1050" s="224"/>
      <c r="BJ1050" s="224"/>
      <c r="BK1050" s="224"/>
      <c r="BL1050" s="224"/>
      <c r="BM1050" s="229">
        <v>115</v>
      </c>
    </row>
    <row r="1051" spans="1:65">
      <c r="A1051" s="30"/>
      <c r="B1051" s="19">
        <v>1</v>
      </c>
      <c r="C1051" s="9">
        <v>6</v>
      </c>
      <c r="D1051" s="222">
        <v>15.07</v>
      </c>
      <c r="E1051" s="222">
        <v>14.96</v>
      </c>
      <c r="F1051" s="222">
        <v>15.425433448066965</v>
      </c>
      <c r="G1051" s="222">
        <v>13.8</v>
      </c>
      <c r="H1051" s="222">
        <v>13.79</v>
      </c>
      <c r="I1051" s="222">
        <v>15.8</v>
      </c>
      <c r="J1051" s="222">
        <v>15.7</v>
      </c>
      <c r="K1051" s="222">
        <v>14.5</v>
      </c>
      <c r="L1051" s="222">
        <v>14.4</v>
      </c>
      <c r="M1051" s="222">
        <v>16</v>
      </c>
      <c r="N1051" s="231">
        <v>17.100000000000001</v>
      </c>
      <c r="O1051" s="222">
        <v>15.299999999999999</v>
      </c>
      <c r="P1051" s="222">
        <v>15.6</v>
      </c>
      <c r="Q1051" s="222">
        <v>14.105246688000001</v>
      </c>
      <c r="R1051" s="231">
        <v>11.8339</v>
      </c>
      <c r="S1051" s="222">
        <v>14.18</v>
      </c>
      <c r="T1051" s="222">
        <v>13.5</v>
      </c>
      <c r="U1051" s="222">
        <v>15.14</v>
      </c>
      <c r="V1051" s="222">
        <v>14.34</v>
      </c>
      <c r="W1051" s="222">
        <v>16.07</v>
      </c>
      <c r="X1051" s="222">
        <v>14.96</v>
      </c>
      <c r="Y1051" s="223"/>
      <c r="Z1051" s="224"/>
      <c r="AA1051" s="224"/>
      <c r="AB1051" s="224"/>
      <c r="AC1051" s="224"/>
      <c r="AD1051" s="224"/>
      <c r="AE1051" s="224"/>
      <c r="AF1051" s="224"/>
      <c r="AG1051" s="224"/>
      <c r="AH1051" s="224"/>
      <c r="AI1051" s="224"/>
      <c r="AJ1051" s="224"/>
      <c r="AK1051" s="224"/>
      <c r="AL1051" s="224"/>
      <c r="AM1051" s="224"/>
      <c r="AN1051" s="224"/>
      <c r="AO1051" s="224"/>
      <c r="AP1051" s="224"/>
      <c r="AQ1051" s="224"/>
      <c r="AR1051" s="224"/>
      <c r="AS1051" s="224"/>
      <c r="AT1051" s="224"/>
      <c r="AU1051" s="224"/>
      <c r="AV1051" s="224"/>
      <c r="AW1051" s="224"/>
      <c r="AX1051" s="224"/>
      <c r="AY1051" s="224"/>
      <c r="AZ1051" s="224"/>
      <c r="BA1051" s="224"/>
      <c r="BB1051" s="224"/>
      <c r="BC1051" s="224"/>
      <c r="BD1051" s="224"/>
      <c r="BE1051" s="224"/>
      <c r="BF1051" s="224"/>
      <c r="BG1051" s="224"/>
      <c r="BH1051" s="224"/>
      <c r="BI1051" s="224"/>
      <c r="BJ1051" s="224"/>
      <c r="BK1051" s="224"/>
      <c r="BL1051" s="224"/>
      <c r="BM1051" s="225"/>
    </row>
    <row r="1052" spans="1:65">
      <c r="A1052" s="30"/>
      <c r="B1052" s="20" t="s">
        <v>278</v>
      </c>
      <c r="C1052" s="12"/>
      <c r="D1052" s="232">
        <v>14.926666666666668</v>
      </c>
      <c r="E1052" s="232">
        <v>15.253333333333336</v>
      </c>
      <c r="F1052" s="232">
        <v>15.35567879924511</v>
      </c>
      <c r="G1052" s="232">
        <v>13.733333333333333</v>
      </c>
      <c r="H1052" s="232">
        <v>14.878333333333336</v>
      </c>
      <c r="I1052" s="232">
        <v>16.600000000000001</v>
      </c>
      <c r="J1052" s="232">
        <v>15.700000000000001</v>
      </c>
      <c r="K1052" s="232">
        <v>14.683333333333332</v>
      </c>
      <c r="L1052" s="232">
        <v>14.808333333333335</v>
      </c>
      <c r="M1052" s="232">
        <v>16.241666666666667</v>
      </c>
      <c r="N1052" s="232">
        <v>17.7</v>
      </c>
      <c r="O1052" s="232">
        <v>15.475</v>
      </c>
      <c r="P1052" s="232">
        <v>15</v>
      </c>
      <c r="Q1052" s="232">
        <v>14.695542944666665</v>
      </c>
      <c r="R1052" s="232">
        <v>12.27205</v>
      </c>
      <c r="S1052" s="232">
        <v>13.953333333333333</v>
      </c>
      <c r="T1052" s="232">
        <v>13.899999999999999</v>
      </c>
      <c r="U1052" s="232">
        <v>14.951666666666666</v>
      </c>
      <c r="V1052" s="232">
        <v>14.788333333333334</v>
      </c>
      <c r="W1052" s="232">
        <v>16.278333333333332</v>
      </c>
      <c r="X1052" s="232">
        <v>14.081666666666669</v>
      </c>
      <c r="Y1052" s="223"/>
      <c r="Z1052" s="224"/>
      <c r="AA1052" s="224"/>
      <c r="AB1052" s="224"/>
      <c r="AC1052" s="224"/>
      <c r="AD1052" s="224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225"/>
    </row>
    <row r="1053" spans="1:65">
      <c r="A1053" s="30"/>
      <c r="B1053" s="3" t="s">
        <v>279</v>
      </c>
      <c r="C1053" s="29"/>
      <c r="D1053" s="222">
        <v>14.984999999999999</v>
      </c>
      <c r="E1053" s="222">
        <v>15.234999999999999</v>
      </c>
      <c r="F1053" s="222">
        <v>15.332414269810625</v>
      </c>
      <c r="G1053" s="222">
        <v>13.75</v>
      </c>
      <c r="H1053" s="222">
        <v>15</v>
      </c>
      <c r="I1053" s="222">
        <v>16.649999999999999</v>
      </c>
      <c r="J1053" s="222">
        <v>15.7</v>
      </c>
      <c r="K1053" s="222">
        <v>14.75</v>
      </c>
      <c r="L1053" s="222">
        <v>14.625</v>
      </c>
      <c r="M1053" s="222">
        <v>16.149999999999999</v>
      </c>
      <c r="N1053" s="222">
        <v>17.45</v>
      </c>
      <c r="O1053" s="222">
        <v>15.5</v>
      </c>
      <c r="P1053" s="222">
        <v>15.025</v>
      </c>
      <c r="Q1053" s="222">
        <v>14.662613068000001</v>
      </c>
      <c r="R1053" s="222">
        <v>12.306100000000001</v>
      </c>
      <c r="S1053" s="222">
        <v>14.025</v>
      </c>
      <c r="T1053" s="222">
        <v>13.899999999999999</v>
      </c>
      <c r="U1053" s="222">
        <v>14.925000000000001</v>
      </c>
      <c r="V1053" s="222">
        <v>14.805</v>
      </c>
      <c r="W1053" s="222">
        <v>16.259999999999998</v>
      </c>
      <c r="X1053" s="222">
        <v>14.26</v>
      </c>
      <c r="Y1053" s="223"/>
      <c r="Z1053" s="224"/>
      <c r="AA1053" s="224"/>
      <c r="AB1053" s="224"/>
      <c r="AC1053" s="224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225"/>
    </row>
    <row r="1054" spans="1:65">
      <c r="A1054" s="30"/>
      <c r="B1054" s="3" t="s">
        <v>280</v>
      </c>
      <c r="C1054" s="29"/>
      <c r="D1054" s="24">
        <v>0.3129004101414164</v>
      </c>
      <c r="E1054" s="24">
        <v>0.20896570691543181</v>
      </c>
      <c r="F1054" s="24">
        <v>0.3026657047268248</v>
      </c>
      <c r="G1054" s="24">
        <v>0.1751190071541828</v>
      </c>
      <c r="H1054" s="24">
        <v>0.64138651893118803</v>
      </c>
      <c r="I1054" s="24">
        <v>0.57619441163551721</v>
      </c>
      <c r="J1054" s="24">
        <v>0.3033150177620621</v>
      </c>
      <c r="K1054" s="24">
        <v>0.25625508125043428</v>
      </c>
      <c r="L1054" s="24">
        <v>0.43979161732196126</v>
      </c>
      <c r="M1054" s="24">
        <v>0.28533605917701049</v>
      </c>
      <c r="N1054" s="24">
        <v>0.8414273587185056</v>
      </c>
      <c r="O1054" s="24">
        <v>0.30943496893531641</v>
      </c>
      <c r="P1054" s="24">
        <v>0.46583258795408433</v>
      </c>
      <c r="Q1054" s="24">
        <v>0.48291825312581632</v>
      </c>
      <c r="R1054" s="24">
        <v>0.33878422483935106</v>
      </c>
      <c r="S1054" s="24">
        <v>0.32035397089261558</v>
      </c>
      <c r="T1054" s="24">
        <v>0.38470768123342691</v>
      </c>
      <c r="U1054" s="24">
        <v>0.18691352724366062</v>
      </c>
      <c r="V1054" s="24">
        <v>0.2608767269548336</v>
      </c>
      <c r="W1054" s="24">
        <v>0.16666333329999924</v>
      </c>
      <c r="X1054" s="24">
        <v>0.75663509478920332</v>
      </c>
      <c r="Y1054" s="15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87</v>
      </c>
      <c r="C1055" s="29"/>
      <c r="D1055" s="13">
        <v>2.0962510728545089E-2</v>
      </c>
      <c r="E1055" s="13">
        <v>1.3699674841483727E-2</v>
      </c>
      <c r="F1055" s="13">
        <v>1.9710343559784797E-2</v>
      </c>
      <c r="G1055" s="13">
        <v>1.2751384016081273E-2</v>
      </c>
      <c r="H1055" s="13">
        <v>4.310876121414952E-2</v>
      </c>
      <c r="I1055" s="13">
        <v>3.4710506725031155E-2</v>
      </c>
      <c r="J1055" s="13">
        <v>1.9319427882933889E-2</v>
      </c>
      <c r="K1055" s="13">
        <v>1.7452105420006876E-2</v>
      </c>
      <c r="L1055" s="13">
        <v>2.9698927449991752E-2</v>
      </c>
      <c r="M1055" s="13">
        <v>1.7568151411616859E-2</v>
      </c>
      <c r="N1055" s="13">
        <v>4.7538268854152861E-2</v>
      </c>
      <c r="O1055" s="13">
        <v>1.9995797669487329E-2</v>
      </c>
      <c r="P1055" s="13">
        <v>3.1055505863605622E-2</v>
      </c>
      <c r="Q1055" s="13">
        <v>3.2861545500166629E-2</v>
      </c>
      <c r="R1055" s="13">
        <v>2.7606163993737887E-2</v>
      </c>
      <c r="S1055" s="13">
        <v>2.2958956346819083E-2</v>
      </c>
      <c r="T1055" s="13">
        <v>2.7676811599527118E-2</v>
      </c>
      <c r="U1055" s="13">
        <v>1.2501183407222871E-2</v>
      </c>
      <c r="V1055" s="13">
        <v>1.7640711841868606E-2</v>
      </c>
      <c r="W1055" s="13">
        <v>1.0238353637759757E-2</v>
      </c>
      <c r="X1055" s="13">
        <v>5.3731927668779968E-2</v>
      </c>
      <c r="Y1055" s="15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281</v>
      </c>
      <c r="C1056" s="29"/>
      <c r="D1056" s="13">
        <v>-5.9511437176975601E-3</v>
      </c>
      <c r="E1056" s="13">
        <v>1.5803386857484725E-2</v>
      </c>
      <c r="F1056" s="13">
        <v>2.2619134512818162E-2</v>
      </c>
      <c r="G1056" s="13">
        <v>-8.5421775818873336E-2</v>
      </c>
      <c r="H1056" s="13">
        <v>-9.1699263028010014E-3</v>
      </c>
      <c r="I1056" s="13">
        <v>0.10548532922864351</v>
      </c>
      <c r="J1056" s="13">
        <v>4.5549377643958167E-2</v>
      </c>
      <c r="K1056" s="13">
        <v>-2.215604914614977E-2</v>
      </c>
      <c r="L1056" s="13">
        <v>-1.383161142605438E-2</v>
      </c>
      <c r="M1056" s="13">
        <v>8.1621941097703932E-2</v>
      </c>
      <c r="N1056" s="13">
        <v>0.1787403811654813</v>
      </c>
      <c r="O1056" s="13">
        <v>3.0565389747786664E-2</v>
      </c>
      <c r="P1056" s="13">
        <v>-1.067473588575174E-3</v>
      </c>
      <c r="Q1056" s="13">
        <v>-2.1342943953102655E-2</v>
      </c>
      <c r="R1056" s="13">
        <v>-0.1827366726168449</v>
      </c>
      <c r="S1056" s="13">
        <v>-7.0770765431505733E-2</v>
      </c>
      <c r="T1056" s="13">
        <v>-7.4322525525413075E-2</v>
      </c>
      <c r="U1056" s="13">
        <v>-4.2862561736786153E-3</v>
      </c>
      <c r="V1056" s="13">
        <v>-1.5163521461269647E-2</v>
      </c>
      <c r="W1056" s="13">
        <v>8.4063776162265125E-2</v>
      </c>
      <c r="X1056" s="13">
        <v>-6.2224342705541114E-2</v>
      </c>
      <c r="Y1056" s="15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282</v>
      </c>
      <c r="C1057" s="47"/>
      <c r="D1057" s="45">
        <v>0</v>
      </c>
      <c r="E1057" s="45">
        <v>0.4</v>
      </c>
      <c r="F1057" s="45">
        <v>0.53</v>
      </c>
      <c r="G1057" s="45">
        <v>1.47</v>
      </c>
      <c r="H1057" s="45">
        <v>0.06</v>
      </c>
      <c r="I1057" s="45">
        <v>2.06</v>
      </c>
      <c r="J1057" s="45">
        <v>0.95</v>
      </c>
      <c r="K1057" s="45">
        <v>0.3</v>
      </c>
      <c r="L1057" s="45">
        <v>0.15</v>
      </c>
      <c r="M1057" s="45">
        <v>1.62</v>
      </c>
      <c r="N1057" s="45">
        <v>3.41</v>
      </c>
      <c r="O1057" s="45">
        <v>0.67</v>
      </c>
      <c r="P1057" s="45">
        <v>0.09</v>
      </c>
      <c r="Q1057" s="45">
        <v>0.28000000000000003</v>
      </c>
      <c r="R1057" s="45">
        <v>3.26</v>
      </c>
      <c r="S1057" s="45">
        <v>1.2</v>
      </c>
      <c r="T1057" s="45">
        <v>1.26</v>
      </c>
      <c r="U1057" s="45">
        <v>0.03</v>
      </c>
      <c r="V1057" s="45">
        <v>0.17</v>
      </c>
      <c r="W1057" s="45">
        <v>1.66</v>
      </c>
      <c r="X1057" s="45">
        <v>1.04</v>
      </c>
      <c r="Y1057" s="15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BM1058" s="55"/>
    </row>
    <row r="1059" spans="1:65" ht="15">
      <c r="B1059" s="8" t="s">
        <v>628</v>
      </c>
      <c r="BM1059" s="28" t="s">
        <v>67</v>
      </c>
    </row>
    <row r="1060" spans="1:65" ht="15">
      <c r="A1060" s="25" t="s">
        <v>66</v>
      </c>
      <c r="B1060" s="18" t="s">
        <v>116</v>
      </c>
      <c r="C1060" s="15" t="s">
        <v>117</v>
      </c>
      <c r="D1060" s="16" t="s">
        <v>243</v>
      </c>
      <c r="E1060" s="17" t="s">
        <v>243</v>
      </c>
      <c r="F1060" s="17" t="s">
        <v>243</v>
      </c>
      <c r="G1060" s="17" t="s">
        <v>243</v>
      </c>
      <c r="H1060" s="17" t="s">
        <v>243</v>
      </c>
      <c r="I1060" s="17" t="s">
        <v>243</v>
      </c>
      <c r="J1060" s="17" t="s">
        <v>243</v>
      </c>
      <c r="K1060" s="17" t="s">
        <v>243</v>
      </c>
      <c r="L1060" s="17" t="s">
        <v>243</v>
      </c>
      <c r="M1060" s="17" t="s">
        <v>243</v>
      </c>
      <c r="N1060" s="17" t="s">
        <v>243</v>
      </c>
      <c r="O1060" s="17" t="s">
        <v>243</v>
      </c>
      <c r="P1060" s="17" t="s">
        <v>243</v>
      </c>
      <c r="Q1060" s="17" t="s">
        <v>243</v>
      </c>
      <c r="R1060" s="17" t="s">
        <v>243</v>
      </c>
      <c r="S1060" s="17" t="s">
        <v>243</v>
      </c>
      <c r="T1060" s="17" t="s">
        <v>243</v>
      </c>
      <c r="U1060" s="17" t="s">
        <v>243</v>
      </c>
      <c r="V1060" s="17" t="s">
        <v>243</v>
      </c>
      <c r="W1060" s="17" t="s">
        <v>243</v>
      </c>
      <c r="X1060" s="17" t="s">
        <v>243</v>
      </c>
      <c r="Y1060" s="17" t="s">
        <v>243</v>
      </c>
      <c r="Z1060" s="17" t="s">
        <v>243</v>
      </c>
      <c r="AA1060" s="17" t="s">
        <v>243</v>
      </c>
      <c r="AB1060" s="15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244</v>
      </c>
      <c r="C1061" s="9" t="s">
        <v>244</v>
      </c>
      <c r="D1061" s="151" t="s">
        <v>246</v>
      </c>
      <c r="E1061" s="152" t="s">
        <v>247</v>
      </c>
      <c r="F1061" s="152" t="s">
        <v>248</v>
      </c>
      <c r="G1061" s="152" t="s">
        <v>249</v>
      </c>
      <c r="H1061" s="152" t="s">
        <v>250</v>
      </c>
      <c r="I1061" s="152" t="s">
        <v>251</v>
      </c>
      <c r="J1061" s="152" t="s">
        <v>252</v>
      </c>
      <c r="K1061" s="152" t="s">
        <v>253</v>
      </c>
      <c r="L1061" s="152" t="s">
        <v>254</v>
      </c>
      <c r="M1061" s="152" t="s">
        <v>256</v>
      </c>
      <c r="N1061" s="152" t="s">
        <v>257</v>
      </c>
      <c r="O1061" s="152" t="s">
        <v>259</v>
      </c>
      <c r="P1061" s="152" t="s">
        <v>260</v>
      </c>
      <c r="Q1061" s="152" t="s">
        <v>261</v>
      </c>
      <c r="R1061" s="152" t="s">
        <v>262</v>
      </c>
      <c r="S1061" s="152" t="s">
        <v>263</v>
      </c>
      <c r="T1061" s="152" t="s">
        <v>264</v>
      </c>
      <c r="U1061" s="152" t="s">
        <v>265</v>
      </c>
      <c r="V1061" s="152" t="s">
        <v>266</v>
      </c>
      <c r="W1061" s="152" t="s">
        <v>267</v>
      </c>
      <c r="X1061" s="152" t="s">
        <v>268</v>
      </c>
      <c r="Y1061" s="152" t="s">
        <v>269</v>
      </c>
      <c r="Z1061" s="152" t="s">
        <v>270</v>
      </c>
      <c r="AA1061" s="152" t="s">
        <v>272</v>
      </c>
      <c r="AB1061" s="15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285</v>
      </c>
      <c r="E1062" s="11" t="s">
        <v>316</v>
      </c>
      <c r="F1062" s="11" t="s">
        <v>285</v>
      </c>
      <c r="G1062" s="11" t="s">
        <v>316</v>
      </c>
      <c r="H1062" s="11" t="s">
        <v>316</v>
      </c>
      <c r="I1062" s="11" t="s">
        <v>287</v>
      </c>
      <c r="J1062" s="11" t="s">
        <v>316</v>
      </c>
      <c r="K1062" s="11" t="s">
        <v>287</v>
      </c>
      <c r="L1062" s="11" t="s">
        <v>316</v>
      </c>
      <c r="M1062" s="11" t="s">
        <v>287</v>
      </c>
      <c r="N1062" s="11" t="s">
        <v>287</v>
      </c>
      <c r="O1062" s="11" t="s">
        <v>285</v>
      </c>
      <c r="P1062" s="11" t="s">
        <v>285</v>
      </c>
      <c r="Q1062" s="11" t="s">
        <v>285</v>
      </c>
      <c r="R1062" s="11" t="s">
        <v>285</v>
      </c>
      <c r="S1062" s="11" t="s">
        <v>285</v>
      </c>
      <c r="T1062" s="11" t="s">
        <v>287</v>
      </c>
      <c r="U1062" s="11" t="s">
        <v>287</v>
      </c>
      <c r="V1062" s="11" t="s">
        <v>285</v>
      </c>
      <c r="W1062" s="11" t="s">
        <v>316</v>
      </c>
      <c r="X1062" s="11" t="s">
        <v>285</v>
      </c>
      <c r="Y1062" s="11" t="s">
        <v>287</v>
      </c>
      <c r="Z1062" s="11" t="s">
        <v>287</v>
      </c>
      <c r="AA1062" s="11" t="s">
        <v>316</v>
      </c>
      <c r="AB1062" s="15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9"/>
      <c r="C1063" s="9"/>
      <c r="D1063" s="26" t="s">
        <v>317</v>
      </c>
      <c r="E1063" s="26" t="s">
        <v>123</v>
      </c>
      <c r="F1063" s="26" t="s">
        <v>318</v>
      </c>
      <c r="G1063" s="26" t="s">
        <v>317</v>
      </c>
      <c r="H1063" s="26" t="s">
        <v>319</v>
      </c>
      <c r="I1063" s="26" t="s">
        <v>317</v>
      </c>
      <c r="J1063" s="26" t="s">
        <v>320</v>
      </c>
      <c r="K1063" s="26" t="s">
        <v>319</v>
      </c>
      <c r="L1063" s="26" t="s">
        <v>317</v>
      </c>
      <c r="M1063" s="26" t="s">
        <v>320</v>
      </c>
      <c r="N1063" s="26" t="s">
        <v>320</v>
      </c>
      <c r="O1063" s="26" t="s">
        <v>317</v>
      </c>
      <c r="P1063" s="26" t="s">
        <v>317</v>
      </c>
      <c r="Q1063" s="26" t="s">
        <v>317</v>
      </c>
      <c r="R1063" s="26" t="s">
        <v>317</v>
      </c>
      <c r="S1063" s="26" t="s">
        <v>317</v>
      </c>
      <c r="T1063" s="26" t="s">
        <v>319</v>
      </c>
      <c r="U1063" s="26" t="s">
        <v>288</v>
      </c>
      <c r="V1063" s="26" t="s">
        <v>318</v>
      </c>
      <c r="W1063" s="26" t="s">
        <v>320</v>
      </c>
      <c r="X1063" s="26" t="s">
        <v>288</v>
      </c>
      <c r="Y1063" s="26" t="s">
        <v>320</v>
      </c>
      <c r="Z1063" s="26" t="s">
        <v>317</v>
      </c>
      <c r="AA1063" s="26" t="s">
        <v>321</v>
      </c>
      <c r="AB1063" s="15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8">
        <v>1</v>
      </c>
      <c r="C1064" s="14">
        <v>1</v>
      </c>
      <c r="D1064" s="211">
        <v>90</v>
      </c>
      <c r="E1064" s="211">
        <v>103</v>
      </c>
      <c r="F1064" s="211">
        <v>95.619399421667595</v>
      </c>
      <c r="G1064" s="211">
        <v>97.247599999999991</v>
      </c>
      <c r="H1064" s="211">
        <v>99.6</v>
      </c>
      <c r="I1064" s="211">
        <v>86</v>
      </c>
      <c r="J1064" s="211">
        <v>96</v>
      </c>
      <c r="K1064" s="211">
        <v>108</v>
      </c>
      <c r="L1064" s="211">
        <v>98.644199999999998</v>
      </c>
      <c r="M1064" s="211">
        <v>107</v>
      </c>
      <c r="N1064" s="211">
        <v>101</v>
      </c>
      <c r="O1064" s="211">
        <v>89</v>
      </c>
      <c r="P1064" s="211">
        <v>94</v>
      </c>
      <c r="Q1064" s="211">
        <v>93</v>
      </c>
      <c r="R1064" s="211">
        <v>91</v>
      </c>
      <c r="S1064" s="211">
        <v>92</v>
      </c>
      <c r="T1064" s="211">
        <v>101.6323383125232</v>
      </c>
      <c r="U1064" s="212">
        <v>65.128679999999989</v>
      </c>
      <c r="V1064" s="211">
        <v>91</v>
      </c>
      <c r="W1064" s="211">
        <v>101</v>
      </c>
      <c r="X1064" s="211">
        <v>93</v>
      </c>
      <c r="Y1064" s="211">
        <v>99</v>
      </c>
      <c r="Z1064" s="211">
        <v>100</v>
      </c>
      <c r="AA1064" s="211">
        <v>96</v>
      </c>
      <c r="AB1064" s="213"/>
      <c r="AC1064" s="214"/>
      <c r="AD1064" s="214"/>
      <c r="AE1064" s="214"/>
      <c r="AF1064" s="214"/>
      <c r="AG1064" s="214"/>
      <c r="AH1064" s="214"/>
      <c r="AI1064" s="214"/>
      <c r="AJ1064" s="214"/>
      <c r="AK1064" s="214"/>
      <c r="AL1064" s="214"/>
      <c r="AM1064" s="214"/>
      <c r="AN1064" s="214"/>
      <c r="AO1064" s="214"/>
      <c r="AP1064" s="214"/>
      <c r="AQ1064" s="214"/>
      <c r="AR1064" s="214"/>
      <c r="AS1064" s="214"/>
      <c r="AT1064" s="214"/>
      <c r="AU1064" s="214"/>
      <c r="AV1064" s="214"/>
      <c r="AW1064" s="214"/>
      <c r="AX1064" s="214"/>
      <c r="AY1064" s="214"/>
      <c r="AZ1064" s="214"/>
      <c r="BA1064" s="214"/>
      <c r="BB1064" s="214"/>
      <c r="BC1064" s="214"/>
      <c r="BD1064" s="214"/>
      <c r="BE1064" s="214"/>
      <c r="BF1064" s="214"/>
      <c r="BG1064" s="214"/>
      <c r="BH1064" s="214"/>
      <c r="BI1064" s="214"/>
      <c r="BJ1064" s="214"/>
      <c r="BK1064" s="214"/>
      <c r="BL1064" s="214"/>
      <c r="BM1064" s="215">
        <v>1</v>
      </c>
    </row>
    <row r="1065" spans="1:65">
      <c r="A1065" s="30"/>
      <c r="B1065" s="19">
        <v>1</v>
      </c>
      <c r="C1065" s="9">
        <v>2</v>
      </c>
      <c r="D1065" s="216">
        <v>89</v>
      </c>
      <c r="E1065" s="216">
        <v>99</v>
      </c>
      <c r="F1065" s="216">
        <v>93.492614073470932</v>
      </c>
      <c r="G1065" s="216">
        <v>96.571066666666681</v>
      </c>
      <c r="H1065" s="216">
        <v>98.6</v>
      </c>
      <c r="I1065" s="216">
        <v>82</v>
      </c>
      <c r="J1065" s="216">
        <v>97</v>
      </c>
      <c r="K1065" s="216">
        <v>108</v>
      </c>
      <c r="L1065" s="216">
        <v>99.635199999999998</v>
      </c>
      <c r="M1065" s="216">
        <v>107</v>
      </c>
      <c r="N1065" s="216">
        <v>105</v>
      </c>
      <c r="O1065" s="216">
        <v>93</v>
      </c>
      <c r="P1065" s="216">
        <v>94</v>
      </c>
      <c r="Q1065" s="216">
        <v>93</v>
      </c>
      <c r="R1065" s="216">
        <v>89</v>
      </c>
      <c r="S1065" s="216">
        <v>92</v>
      </c>
      <c r="T1065" s="216">
        <v>101.41812124344</v>
      </c>
      <c r="U1065" s="218">
        <v>61.263839999999988</v>
      </c>
      <c r="V1065" s="216">
        <v>92</v>
      </c>
      <c r="W1065" s="216">
        <v>100</v>
      </c>
      <c r="X1065" s="216">
        <v>95</v>
      </c>
      <c r="Y1065" s="216">
        <v>101</v>
      </c>
      <c r="Z1065" s="216">
        <v>99</v>
      </c>
      <c r="AA1065" s="216">
        <v>100</v>
      </c>
      <c r="AB1065" s="213"/>
      <c r="AC1065" s="214"/>
      <c r="AD1065" s="214"/>
      <c r="AE1065" s="214"/>
      <c r="AF1065" s="214"/>
      <c r="AG1065" s="214"/>
      <c r="AH1065" s="214"/>
      <c r="AI1065" s="214"/>
      <c r="AJ1065" s="214"/>
      <c r="AK1065" s="214"/>
      <c r="AL1065" s="214"/>
      <c r="AM1065" s="214"/>
      <c r="AN1065" s="214"/>
      <c r="AO1065" s="214"/>
      <c r="AP1065" s="214"/>
      <c r="AQ1065" s="214"/>
      <c r="AR1065" s="214"/>
      <c r="AS1065" s="214"/>
      <c r="AT1065" s="214"/>
      <c r="AU1065" s="214"/>
      <c r="AV1065" s="214"/>
      <c r="AW1065" s="214"/>
      <c r="AX1065" s="214"/>
      <c r="AY1065" s="214"/>
      <c r="AZ1065" s="214"/>
      <c r="BA1065" s="214"/>
      <c r="BB1065" s="214"/>
      <c r="BC1065" s="214"/>
      <c r="BD1065" s="214"/>
      <c r="BE1065" s="214"/>
      <c r="BF1065" s="214"/>
      <c r="BG1065" s="214"/>
      <c r="BH1065" s="214"/>
      <c r="BI1065" s="214"/>
      <c r="BJ1065" s="214"/>
      <c r="BK1065" s="214"/>
      <c r="BL1065" s="214"/>
      <c r="BM1065" s="215">
        <v>42</v>
      </c>
    </row>
    <row r="1066" spans="1:65">
      <c r="A1066" s="30"/>
      <c r="B1066" s="19">
        <v>1</v>
      </c>
      <c r="C1066" s="9">
        <v>3</v>
      </c>
      <c r="D1066" s="217">
        <v>92</v>
      </c>
      <c r="E1066" s="216">
        <v>102</v>
      </c>
      <c r="F1066" s="216">
        <v>93.75206401303538</v>
      </c>
      <c r="G1066" s="216">
        <v>96.438533333333339</v>
      </c>
      <c r="H1066" s="216">
        <v>97.6</v>
      </c>
      <c r="I1066" s="216">
        <v>83</v>
      </c>
      <c r="J1066" s="216">
        <v>98</v>
      </c>
      <c r="K1066" s="216">
        <v>108</v>
      </c>
      <c r="L1066" s="216">
        <v>101.6532</v>
      </c>
      <c r="M1066" s="216">
        <v>108</v>
      </c>
      <c r="N1066" s="216">
        <v>100</v>
      </c>
      <c r="O1066" s="216">
        <v>94</v>
      </c>
      <c r="P1066" s="216">
        <v>93</v>
      </c>
      <c r="Q1066" s="216">
        <v>94</v>
      </c>
      <c r="R1066" s="216">
        <v>89</v>
      </c>
      <c r="S1066" s="216">
        <v>90</v>
      </c>
      <c r="T1066" s="216">
        <v>98.324103169440008</v>
      </c>
      <c r="U1066" s="218">
        <v>60.282479999999993</v>
      </c>
      <c r="V1066" s="216">
        <v>92</v>
      </c>
      <c r="W1066" s="216">
        <v>102</v>
      </c>
      <c r="X1066" s="216">
        <v>92</v>
      </c>
      <c r="Y1066" s="216">
        <v>102</v>
      </c>
      <c r="Z1066" s="216">
        <v>101</v>
      </c>
      <c r="AA1066" s="216">
        <v>95</v>
      </c>
      <c r="AB1066" s="213"/>
      <c r="AC1066" s="214"/>
      <c r="AD1066" s="214"/>
      <c r="AE1066" s="214"/>
      <c r="AF1066" s="214"/>
      <c r="AG1066" s="214"/>
      <c r="AH1066" s="214"/>
      <c r="AI1066" s="214"/>
      <c r="AJ1066" s="214"/>
      <c r="AK1066" s="214"/>
      <c r="AL1066" s="214"/>
      <c r="AM1066" s="214"/>
      <c r="AN1066" s="214"/>
      <c r="AO1066" s="214"/>
      <c r="AP1066" s="214"/>
      <c r="AQ1066" s="214"/>
      <c r="AR1066" s="214"/>
      <c r="AS1066" s="214"/>
      <c r="AT1066" s="214"/>
      <c r="AU1066" s="214"/>
      <c r="AV1066" s="214"/>
      <c r="AW1066" s="214"/>
      <c r="AX1066" s="214"/>
      <c r="AY1066" s="214"/>
      <c r="AZ1066" s="214"/>
      <c r="BA1066" s="214"/>
      <c r="BB1066" s="214"/>
      <c r="BC1066" s="214"/>
      <c r="BD1066" s="214"/>
      <c r="BE1066" s="214"/>
      <c r="BF1066" s="214"/>
      <c r="BG1066" s="214"/>
      <c r="BH1066" s="214"/>
      <c r="BI1066" s="214"/>
      <c r="BJ1066" s="214"/>
      <c r="BK1066" s="214"/>
      <c r="BL1066" s="214"/>
      <c r="BM1066" s="215">
        <v>16</v>
      </c>
    </row>
    <row r="1067" spans="1:65">
      <c r="A1067" s="30"/>
      <c r="B1067" s="19">
        <v>1</v>
      </c>
      <c r="C1067" s="9">
        <v>4</v>
      </c>
      <c r="D1067" s="216">
        <v>89</v>
      </c>
      <c r="E1067" s="216">
        <v>102</v>
      </c>
      <c r="F1067" s="216">
        <v>95.701125262108349</v>
      </c>
      <c r="G1067" s="216">
        <v>96.593733333333333</v>
      </c>
      <c r="H1067" s="216">
        <v>96.4</v>
      </c>
      <c r="I1067" s="216">
        <v>85</v>
      </c>
      <c r="J1067" s="216">
        <v>96</v>
      </c>
      <c r="K1067" s="216">
        <v>108</v>
      </c>
      <c r="L1067" s="216">
        <v>99.807000000000002</v>
      </c>
      <c r="M1067" s="216">
        <v>106</v>
      </c>
      <c r="N1067" s="216">
        <v>100</v>
      </c>
      <c r="O1067" s="216">
        <v>92</v>
      </c>
      <c r="P1067" s="216">
        <v>95</v>
      </c>
      <c r="Q1067" s="217">
        <v>99</v>
      </c>
      <c r="R1067" s="216">
        <v>90</v>
      </c>
      <c r="S1067" s="216">
        <v>94</v>
      </c>
      <c r="T1067" s="216">
        <v>99.686988357840022</v>
      </c>
      <c r="U1067" s="218">
        <v>62.396999999999991</v>
      </c>
      <c r="V1067" s="216">
        <v>90</v>
      </c>
      <c r="W1067" s="216">
        <v>102</v>
      </c>
      <c r="X1067" s="216">
        <v>92</v>
      </c>
      <c r="Y1067" s="216">
        <v>99</v>
      </c>
      <c r="Z1067" s="216">
        <v>104</v>
      </c>
      <c r="AA1067" s="216">
        <v>95</v>
      </c>
      <c r="AB1067" s="213"/>
      <c r="AC1067" s="214"/>
      <c r="AD1067" s="214"/>
      <c r="AE1067" s="214"/>
      <c r="AF1067" s="214"/>
      <c r="AG1067" s="214"/>
      <c r="AH1067" s="214"/>
      <c r="AI1067" s="214"/>
      <c r="AJ1067" s="214"/>
      <c r="AK1067" s="214"/>
      <c r="AL1067" s="214"/>
      <c r="AM1067" s="214"/>
      <c r="AN1067" s="214"/>
      <c r="AO1067" s="214"/>
      <c r="AP1067" s="214"/>
      <c r="AQ1067" s="214"/>
      <c r="AR1067" s="214"/>
      <c r="AS1067" s="214"/>
      <c r="AT1067" s="214"/>
      <c r="AU1067" s="214"/>
      <c r="AV1067" s="214"/>
      <c r="AW1067" s="214"/>
      <c r="AX1067" s="214"/>
      <c r="AY1067" s="214"/>
      <c r="AZ1067" s="214"/>
      <c r="BA1067" s="214"/>
      <c r="BB1067" s="214"/>
      <c r="BC1067" s="214"/>
      <c r="BD1067" s="214"/>
      <c r="BE1067" s="214"/>
      <c r="BF1067" s="214"/>
      <c r="BG1067" s="214"/>
      <c r="BH1067" s="214"/>
      <c r="BI1067" s="214"/>
      <c r="BJ1067" s="214"/>
      <c r="BK1067" s="214"/>
      <c r="BL1067" s="214"/>
      <c r="BM1067" s="215">
        <v>96.584989409104679</v>
      </c>
    </row>
    <row r="1068" spans="1:65">
      <c r="A1068" s="30"/>
      <c r="B1068" s="19">
        <v>1</v>
      </c>
      <c r="C1068" s="9">
        <v>5</v>
      </c>
      <c r="D1068" s="216">
        <v>89</v>
      </c>
      <c r="E1068" s="216">
        <v>104</v>
      </c>
      <c r="F1068" s="216">
        <v>94.581413784893613</v>
      </c>
      <c r="G1068" s="216">
        <v>96.573999999999998</v>
      </c>
      <c r="H1068" s="216">
        <v>97.9</v>
      </c>
      <c r="I1068" s="216">
        <v>82</v>
      </c>
      <c r="J1068" s="216">
        <v>97</v>
      </c>
      <c r="K1068" s="216">
        <v>108</v>
      </c>
      <c r="L1068" s="216">
        <v>99.288799999999995</v>
      </c>
      <c r="M1068" s="216">
        <v>107</v>
      </c>
      <c r="N1068" s="216">
        <v>103</v>
      </c>
      <c r="O1068" s="216">
        <v>93</v>
      </c>
      <c r="P1068" s="216">
        <v>93</v>
      </c>
      <c r="Q1068" s="216">
        <v>92</v>
      </c>
      <c r="R1068" s="216">
        <v>91</v>
      </c>
      <c r="S1068" s="216">
        <v>89</v>
      </c>
      <c r="T1068" s="216">
        <v>99.874256027040005</v>
      </c>
      <c r="U1068" s="218">
        <v>62.378999999999991</v>
      </c>
      <c r="V1068" s="216">
        <v>91</v>
      </c>
      <c r="W1068" s="216">
        <v>101</v>
      </c>
      <c r="X1068" s="216">
        <v>94</v>
      </c>
      <c r="Y1068" s="216">
        <v>101</v>
      </c>
      <c r="Z1068" s="216">
        <v>102</v>
      </c>
      <c r="AA1068" s="216">
        <v>100</v>
      </c>
      <c r="AB1068" s="213"/>
      <c r="AC1068" s="214"/>
      <c r="AD1068" s="214"/>
      <c r="AE1068" s="214"/>
      <c r="AF1068" s="214"/>
      <c r="AG1068" s="214"/>
      <c r="AH1068" s="214"/>
      <c r="AI1068" s="214"/>
      <c r="AJ1068" s="214"/>
      <c r="AK1068" s="214"/>
      <c r="AL1068" s="214"/>
      <c r="AM1068" s="214"/>
      <c r="AN1068" s="214"/>
      <c r="AO1068" s="214"/>
      <c r="AP1068" s="214"/>
      <c r="AQ1068" s="214"/>
      <c r="AR1068" s="214"/>
      <c r="AS1068" s="214"/>
      <c r="AT1068" s="214"/>
      <c r="AU1068" s="214"/>
      <c r="AV1068" s="214"/>
      <c r="AW1068" s="214"/>
      <c r="AX1068" s="214"/>
      <c r="AY1068" s="214"/>
      <c r="AZ1068" s="214"/>
      <c r="BA1068" s="214"/>
      <c r="BB1068" s="214"/>
      <c r="BC1068" s="214"/>
      <c r="BD1068" s="214"/>
      <c r="BE1068" s="214"/>
      <c r="BF1068" s="214"/>
      <c r="BG1068" s="214"/>
      <c r="BH1068" s="214"/>
      <c r="BI1068" s="214"/>
      <c r="BJ1068" s="214"/>
      <c r="BK1068" s="214"/>
      <c r="BL1068" s="214"/>
      <c r="BM1068" s="215">
        <v>116</v>
      </c>
    </row>
    <row r="1069" spans="1:65">
      <c r="A1069" s="30"/>
      <c r="B1069" s="19">
        <v>1</v>
      </c>
      <c r="C1069" s="9">
        <v>6</v>
      </c>
      <c r="D1069" s="216">
        <v>88</v>
      </c>
      <c r="E1069" s="216">
        <v>103</v>
      </c>
      <c r="F1069" s="216">
        <v>94.44078539201135</v>
      </c>
      <c r="G1069" s="216">
        <v>97.213999999999999</v>
      </c>
      <c r="H1069" s="216">
        <v>98.7</v>
      </c>
      <c r="I1069" s="216">
        <v>85</v>
      </c>
      <c r="J1069" s="216">
        <v>96</v>
      </c>
      <c r="K1069" s="216">
        <v>108</v>
      </c>
      <c r="L1069" s="216">
        <v>102.0612</v>
      </c>
      <c r="M1069" s="216">
        <v>106</v>
      </c>
      <c r="N1069" s="216">
        <v>101</v>
      </c>
      <c r="O1069" s="216">
        <v>89</v>
      </c>
      <c r="P1069" s="216">
        <v>91</v>
      </c>
      <c r="Q1069" s="216">
        <v>93</v>
      </c>
      <c r="R1069" s="216">
        <v>90</v>
      </c>
      <c r="S1069" s="216">
        <v>91</v>
      </c>
      <c r="T1069" s="216">
        <v>97.676796065644822</v>
      </c>
      <c r="U1069" s="217">
        <v>52.803720000000006</v>
      </c>
      <c r="V1069" s="216">
        <v>91</v>
      </c>
      <c r="W1069" s="216">
        <v>99</v>
      </c>
      <c r="X1069" s="216">
        <v>93</v>
      </c>
      <c r="Y1069" s="216">
        <v>102</v>
      </c>
      <c r="Z1069" s="216">
        <v>100</v>
      </c>
      <c r="AA1069" s="216">
        <v>100</v>
      </c>
      <c r="AB1069" s="213"/>
      <c r="AC1069" s="214"/>
      <c r="AD1069" s="214"/>
      <c r="AE1069" s="214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214"/>
      <c r="AT1069" s="214"/>
      <c r="AU1069" s="214"/>
      <c r="AV1069" s="214"/>
      <c r="AW1069" s="214"/>
      <c r="AX1069" s="214"/>
      <c r="AY1069" s="214"/>
      <c r="AZ1069" s="214"/>
      <c r="BA1069" s="214"/>
      <c r="BB1069" s="214"/>
      <c r="BC1069" s="214"/>
      <c r="BD1069" s="214"/>
      <c r="BE1069" s="214"/>
      <c r="BF1069" s="214"/>
      <c r="BG1069" s="214"/>
      <c r="BH1069" s="214"/>
      <c r="BI1069" s="214"/>
      <c r="BJ1069" s="214"/>
      <c r="BK1069" s="214"/>
      <c r="BL1069" s="214"/>
      <c r="BM1069" s="219"/>
    </row>
    <row r="1070" spans="1:65">
      <c r="A1070" s="30"/>
      <c r="B1070" s="20" t="s">
        <v>278</v>
      </c>
      <c r="C1070" s="12"/>
      <c r="D1070" s="220">
        <v>89.5</v>
      </c>
      <c r="E1070" s="220">
        <v>102.16666666666667</v>
      </c>
      <c r="F1070" s="220">
        <v>94.597900324531182</v>
      </c>
      <c r="G1070" s="220">
        <v>96.773155555555562</v>
      </c>
      <c r="H1070" s="220">
        <v>98.133333333333326</v>
      </c>
      <c r="I1070" s="220">
        <v>83.833333333333329</v>
      </c>
      <c r="J1070" s="220">
        <v>96.666666666666671</v>
      </c>
      <c r="K1070" s="220">
        <v>108</v>
      </c>
      <c r="L1070" s="220">
        <v>100.1816</v>
      </c>
      <c r="M1070" s="220">
        <v>106.83333333333333</v>
      </c>
      <c r="N1070" s="220">
        <v>101.66666666666667</v>
      </c>
      <c r="O1070" s="220">
        <v>91.666666666666671</v>
      </c>
      <c r="P1070" s="220">
        <v>93.333333333333329</v>
      </c>
      <c r="Q1070" s="220">
        <v>94</v>
      </c>
      <c r="R1070" s="220">
        <v>90</v>
      </c>
      <c r="S1070" s="220">
        <v>91.333333333333329</v>
      </c>
      <c r="T1070" s="220">
        <v>99.768767195988005</v>
      </c>
      <c r="U1070" s="220">
        <v>60.709119999999984</v>
      </c>
      <c r="V1070" s="220">
        <v>91.166666666666671</v>
      </c>
      <c r="W1070" s="220">
        <v>100.83333333333333</v>
      </c>
      <c r="X1070" s="220">
        <v>93.166666666666671</v>
      </c>
      <c r="Y1070" s="220">
        <v>100.66666666666667</v>
      </c>
      <c r="Z1070" s="220">
        <v>101</v>
      </c>
      <c r="AA1070" s="220">
        <v>97.666666666666671</v>
      </c>
      <c r="AB1070" s="213"/>
      <c r="AC1070" s="214"/>
      <c r="AD1070" s="214"/>
      <c r="AE1070" s="214"/>
      <c r="AF1070" s="214"/>
      <c r="AG1070" s="214"/>
      <c r="AH1070" s="214"/>
      <c r="AI1070" s="214"/>
      <c r="AJ1070" s="214"/>
      <c r="AK1070" s="214"/>
      <c r="AL1070" s="214"/>
      <c r="AM1070" s="214"/>
      <c r="AN1070" s="214"/>
      <c r="AO1070" s="214"/>
      <c r="AP1070" s="214"/>
      <c r="AQ1070" s="214"/>
      <c r="AR1070" s="214"/>
      <c r="AS1070" s="214"/>
      <c r="AT1070" s="214"/>
      <c r="AU1070" s="214"/>
      <c r="AV1070" s="214"/>
      <c r="AW1070" s="214"/>
      <c r="AX1070" s="214"/>
      <c r="AY1070" s="214"/>
      <c r="AZ1070" s="214"/>
      <c r="BA1070" s="214"/>
      <c r="BB1070" s="214"/>
      <c r="BC1070" s="214"/>
      <c r="BD1070" s="214"/>
      <c r="BE1070" s="214"/>
      <c r="BF1070" s="214"/>
      <c r="BG1070" s="214"/>
      <c r="BH1070" s="214"/>
      <c r="BI1070" s="214"/>
      <c r="BJ1070" s="214"/>
      <c r="BK1070" s="214"/>
      <c r="BL1070" s="214"/>
      <c r="BM1070" s="219"/>
    </row>
    <row r="1071" spans="1:65">
      <c r="A1071" s="30"/>
      <c r="B1071" s="3" t="s">
        <v>279</v>
      </c>
      <c r="C1071" s="29"/>
      <c r="D1071" s="216">
        <v>89</v>
      </c>
      <c r="E1071" s="216">
        <v>102.5</v>
      </c>
      <c r="F1071" s="216">
        <v>94.511099588452481</v>
      </c>
      <c r="G1071" s="216">
        <v>96.583866666666665</v>
      </c>
      <c r="H1071" s="216">
        <v>98.25</v>
      </c>
      <c r="I1071" s="216">
        <v>84</v>
      </c>
      <c r="J1071" s="216">
        <v>96.5</v>
      </c>
      <c r="K1071" s="216">
        <v>108</v>
      </c>
      <c r="L1071" s="216">
        <v>99.721100000000007</v>
      </c>
      <c r="M1071" s="216">
        <v>107</v>
      </c>
      <c r="N1071" s="216">
        <v>101</v>
      </c>
      <c r="O1071" s="216">
        <v>92.5</v>
      </c>
      <c r="P1071" s="216">
        <v>93.5</v>
      </c>
      <c r="Q1071" s="216">
        <v>93</v>
      </c>
      <c r="R1071" s="216">
        <v>90</v>
      </c>
      <c r="S1071" s="216">
        <v>91.5</v>
      </c>
      <c r="T1071" s="216">
        <v>99.780622192440006</v>
      </c>
      <c r="U1071" s="216">
        <v>61.821419999999989</v>
      </c>
      <c r="V1071" s="216">
        <v>91</v>
      </c>
      <c r="W1071" s="216">
        <v>101</v>
      </c>
      <c r="X1071" s="216">
        <v>93</v>
      </c>
      <c r="Y1071" s="216">
        <v>101</v>
      </c>
      <c r="Z1071" s="216">
        <v>100.5</v>
      </c>
      <c r="AA1071" s="216">
        <v>98</v>
      </c>
      <c r="AB1071" s="213"/>
      <c r="AC1071" s="214"/>
      <c r="AD1071" s="214"/>
      <c r="AE1071" s="214"/>
      <c r="AF1071" s="214"/>
      <c r="AG1071" s="214"/>
      <c r="AH1071" s="214"/>
      <c r="AI1071" s="214"/>
      <c r="AJ1071" s="214"/>
      <c r="AK1071" s="214"/>
      <c r="AL1071" s="214"/>
      <c r="AM1071" s="214"/>
      <c r="AN1071" s="214"/>
      <c r="AO1071" s="214"/>
      <c r="AP1071" s="214"/>
      <c r="AQ1071" s="214"/>
      <c r="AR1071" s="214"/>
      <c r="AS1071" s="214"/>
      <c r="AT1071" s="214"/>
      <c r="AU1071" s="214"/>
      <c r="AV1071" s="214"/>
      <c r="AW1071" s="214"/>
      <c r="AX1071" s="214"/>
      <c r="AY1071" s="214"/>
      <c r="AZ1071" s="214"/>
      <c r="BA1071" s="214"/>
      <c r="BB1071" s="214"/>
      <c r="BC1071" s="214"/>
      <c r="BD1071" s="214"/>
      <c r="BE1071" s="214"/>
      <c r="BF1071" s="214"/>
      <c r="BG1071" s="214"/>
      <c r="BH1071" s="214"/>
      <c r="BI1071" s="214"/>
      <c r="BJ1071" s="214"/>
      <c r="BK1071" s="214"/>
      <c r="BL1071" s="214"/>
      <c r="BM1071" s="219"/>
    </row>
    <row r="1072" spans="1:65">
      <c r="A1072" s="30"/>
      <c r="B1072" s="3" t="s">
        <v>280</v>
      </c>
      <c r="C1072" s="29"/>
      <c r="D1072" s="222">
        <v>1.3784048752090221</v>
      </c>
      <c r="E1072" s="222">
        <v>1.7224014243685082</v>
      </c>
      <c r="F1072" s="222">
        <v>0.91897979727306589</v>
      </c>
      <c r="G1072" s="222">
        <v>0.3589174208128651</v>
      </c>
      <c r="H1072" s="222">
        <v>1.0984838035522688</v>
      </c>
      <c r="I1072" s="222">
        <v>1.7224014243685084</v>
      </c>
      <c r="J1072" s="222">
        <v>0.81649658092772603</v>
      </c>
      <c r="K1072" s="222">
        <v>0</v>
      </c>
      <c r="L1072" s="222">
        <v>1.3636767534866912</v>
      </c>
      <c r="M1072" s="222">
        <v>0.752772652709081</v>
      </c>
      <c r="N1072" s="222">
        <v>1.9663841605003498</v>
      </c>
      <c r="O1072" s="222">
        <v>2.1602468994692865</v>
      </c>
      <c r="P1072" s="222">
        <v>1.3662601021279464</v>
      </c>
      <c r="Q1072" s="222">
        <v>2.5298221281347035</v>
      </c>
      <c r="R1072" s="222">
        <v>0.89442719099991586</v>
      </c>
      <c r="S1072" s="222">
        <v>1.7511900715418263</v>
      </c>
      <c r="T1072" s="222">
        <v>1.59213561682837</v>
      </c>
      <c r="U1072" s="222">
        <v>4.1989292404230802</v>
      </c>
      <c r="V1072" s="222">
        <v>0.752772652709081</v>
      </c>
      <c r="W1072" s="222">
        <v>1.1690451944500122</v>
      </c>
      <c r="X1072" s="222">
        <v>1.1690451944500122</v>
      </c>
      <c r="Y1072" s="222">
        <v>1.3662601021279464</v>
      </c>
      <c r="Z1072" s="222">
        <v>1.7888543819998317</v>
      </c>
      <c r="AA1072" s="222">
        <v>2.5819888974716112</v>
      </c>
      <c r="AB1072" s="223"/>
      <c r="AC1072" s="224"/>
      <c r="AD1072" s="224"/>
      <c r="AE1072" s="224"/>
      <c r="AF1072" s="224"/>
      <c r="AG1072" s="224"/>
      <c r="AH1072" s="224"/>
      <c r="AI1072" s="224"/>
      <c r="AJ1072" s="224"/>
      <c r="AK1072" s="224"/>
      <c r="AL1072" s="224"/>
      <c r="AM1072" s="224"/>
      <c r="AN1072" s="224"/>
      <c r="AO1072" s="224"/>
      <c r="AP1072" s="224"/>
      <c r="AQ1072" s="224"/>
      <c r="AR1072" s="224"/>
      <c r="AS1072" s="224"/>
      <c r="AT1072" s="224"/>
      <c r="AU1072" s="224"/>
      <c r="AV1072" s="224"/>
      <c r="AW1072" s="224"/>
      <c r="AX1072" s="224"/>
      <c r="AY1072" s="224"/>
      <c r="AZ1072" s="224"/>
      <c r="BA1072" s="224"/>
      <c r="BB1072" s="224"/>
      <c r="BC1072" s="224"/>
      <c r="BD1072" s="224"/>
      <c r="BE1072" s="224"/>
      <c r="BF1072" s="224"/>
      <c r="BG1072" s="224"/>
      <c r="BH1072" s="224"/>
      <c r="BI1072" s="224"/>
      <c r="BJ1072" s="224"/>
      <c r="BK1072" s="224"/>
      <c r="BL1072" s="224"/>
      <c r="BM1072" s="225"/>
    </row>
    <row r="1073" spans="1:65">
      <c r="A1073" s="30"/>
      <c r="B1073" s="3" t="s">
        <v>87</v>
      </c>
      <c r="C1073" s="29"/>
      <c r="D1073" s="13">
        <v>1.5401171790044939E-2</v>
      </c>
      <c r="E1073" s="13">
        <v>1.6858741510947878E-2</v>
      </c>
      <c r="F1073" s="13">
        <v>9.7145897966062524E-3</v>
      </c>
      <c r="G1073" s="13">
        <v>3.7088531292835407E-3</v>
      </c>
      <c r="H1073" s="13">
        <v>1.119378875902448E-2</v>
      </c>
      <c r="I1073" s="13">
        <v>2.0545543829445428E-2</v>
      </c>
      <c r="J1073" s="13">
        <v>8.4465163544247511E-3</v>
      </c>
      <c r="K1073" s="13">
        <v>0</v>
      </c>
      <c r="L1073" s="13">
        <v>1.3612048055597945E-2</v>
      </c>
      <c r="M1073" s="13">
        <v>7.0462338787121472E-3</v>
      </c>
      <c r="N1073" s="13">
        <v>1.9341483545905078E-2</v>
      </c>
      <c r="O1073" s="13">
        <v>2.3566329812392216E-2</v>
      </c>
      <c r="P1073" s="13">
        <v>1.4638501094227997E-2</v>
      </c>
      <c r="Q1073" s="13">
        <v>2.6913001363135142E-2</v>
      </c>
      <c r="R1073" s="13">
        <v>9.9380798999990656E-3</v>
      </c>
      <c r="S1073" s="13">
        <v>1.9173613921990799E-2</v>
      </c>
      <c r="T1073" s="13">
        <v>1.5958256893169213E-2</v>
      </c>
      <c r="U1073" s="13">
        <v>6.9164719245198764E-2</v>
      </c>
      <c r="V1073" s="13">
        <v>8.2571040516535386E-3</v>
      </c>
      <c r="W1073" s="13">
        <v>1.1593836639173676E-2</v>
      </c>
      <c r="X1073" s="13">
        <v>1.2547891174776516E-2</v>
      </c>
      <c r="Y1073" s="13">
        <v>1.3572120219814037E-2</v>
      </c>
      <c r="Z1073" s="13">
        <v>1.771142952475081E-2</v>
      </c>
      <c r="AA1073" s="13">
        <v>2.6436746390494311E-2</v>
      </c>
      <c r="AB1073" s="15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281</v>
      </c>
      <c r="C1074" s="29"/>
      <c r="D1074" s="13">
        <v>-7.3354974229948078E-2</v>
      </c>
      <c r="E1074" s="13">
        <v>5.77903180578061E-2</v>
      </c>
      <c r="F1074" s="13">
        <v>-2.0573477273541863E-2</v>
      </c>
      <c r="G1074" s="13">
        <v>1.9481924427600106E-3</v>
      </c>
      <c r="H1074" s="13">
        <v>1.6030896039863185E-2</v>
      </c>
      <c r="I1074" s="13">
        <v>-0.13202523656920651</v>
      </c>
      <c r="J1074" s="13">
        <v>8.4565166970240746E-4</v>
      </c>
      <c r="K1074" s="13">
        <v>0.11818617634821904</v>
      </c>
      <c r="L1074" s="13">
        <v>3.7237780041173618E-2</v>
      </c>
      <c r="M1074" s="13">
        <v>0.10610700469013645</v>
      </c>
      <c r="N1074" s="13">
        <v>5.2613530204342007E-2</v>
      </c>
      <c r="O1074" s="13">
        <v>-5.0922226864937414E-2</v>
      </c>
      <c r="P1074" s="13">
        <v>-3.3666267353390955E-2</v>
      </c>
      <c r="Q1074" s="13">
        <v>-2.6763883548772238E-2</v>
      </c>
      <c r="R1074" s="13">
        <v>-6.8178186376484096E-2</v>
      </c>
      <c r="S1074" s="13">
        <v>-5.4373418767246884E-2</v>
      </c>
      <c r="T1074" s="13">
        <v>3.296348435053198E-2</v>
      </c>
      <c r="U1074" s="13">
        <v>-0.37144352997902608</v>
      </c>
      <c r="V1074" s="13">
        <v>-5.6099014718401397E-2</v>
      </c>
      <c r="W1074" s="13">
        <v>4.3985550448568667E-2</v>
      </c>
      <c r="X1074" s="13">
        <v>-3.5391863304545468E-2</v>
      </c>
      <c r="Y1074" s="13">
        <v>4.2259954497414265E-2</v>
      </c>
      <c r="Z1074" s="13">
        <v>4.5711146399723512E-2</v>
      </c>
      <c r="AA1074" s="13">
        <v>1.1199227376630372E-2</v>
      </c>
      <c r="AB1074" s="15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282</v>
      </c>
      <c r="C1075" s="47"/>
      <c r="D1075" s="45">
        <v>1.1599999999999999</v>
      </c>
      <c r="E1075" s="45">
        <v>0.88</v>
      </c>
      <c r="F1075" s="45">
        <v>0.34</v>
      </c>
      <c r="G1075" s="45">
        <v>0.01</v>
      </c>
      <c r="H1075" s="45">
        <v>0.23</v>
      </c>
      <c r="I1075" s="45">
        <v>2.0699999999999998</v>
      </c>
      <c r="J1075" s="45">
        <v>0.01</v>
      </c>
      <c r="K1075" s="45">
        <v>1.81</v>
      </c>
      <c r="L1075" s="45">
        <v>0.56000000000000005</v>
      </c>
      <c r="M1075" s="45">
        <v>1.62</v>
      </c>
      <c r="N1075" s="45">
        <v>0.79</v>
      </c>
      <c r="O1075" s="45">
        <v>0.81</v>
      </c>
      <c r="P1075" s="45">
        <v>0.54</v>
      </c>
      <c r="Q1075" s="45">
        <v>0.44</v>
      </c>
      <c r="R1075" s="45">
        <v>1.08</v>
      </c>
      <c r="S1075" s="45">
        <v>0.87</v>
      </c>
      <c r="T1075" s="45">
        <v>0.49</v>
      </c>
      <c r="U1075" s="45">
        <v>5.79</v>
      </c>
      <c r="V1075" s="45">
        <v>0.89</v>
      </c>
      <c r="W1075" s="45">
        <v>0.66</v>
      </c>
      <c r="X1075" s="45">
        <v>0.56999999999999995</v>
      </c>
      <c r="Y1075" s="45">
        <v>0.63</v>
      </c>
      <c r="Z1075" s="45">
        <v>0.69</v>
      </c>
      <c r="AA1075" s="45">
        <v>0.15</v>
      </c>
      <c r="AB1075" s="15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5"/>
    </row>
    <row r="1077" spans="1:65" ht="15">
      <c r="B1077" s="8" t="s">
        <v>629</v>
      </c>
      <c r="BM1077" s="28" t="s">
        <v>67</v>
      </c>
    </row>
    <row r="1078" spans="1:65" ht="15">
      <c r="A1078" s="25" t="s">
        <v>35</v>
      </c>
      <c r="B1078" s="18" t="s">
        <v>116</v>
      </c>
      <c r="C1078" s="15" t="s">
        <v>117</v>
      </c>
      <c r="D1078" s="16" t="s">
        <v>243</v>
      </c>
      <c r="E1078" s="17" t="s">
        <v>243</v>
      </c>
      <c r="F1078" s="17" t="s">
        <v>243</v>
      </c>
      <c r="G1078" s="17" t="s">
        <v>243</v>
      </c>
      <c r="H1078" s="17" t="s">
        <v>243</v>
      </c>
      <c r="I1078" s="17" t="s">
        <v>243</v>
      </c>
      <c r="J1078" s="17" t="s">
        <v>243</v>
      </c>
      <c r="K1078" s="17" t="s">
        <v>243</v>
      </c>
      <c r="L1078" s="17" t="s">
        <v>243</v>
      </c>
      <c r="M1078" s="17" t="s">
        <v>243</v>
      </c>
      <c r="N1078" s="17" t="s">
        <v>243</v>
      </c>
      <c r="O1078" s="17" t="s">
        <v>243</v>
      </c>
      <c r="P1078" s="17" t="s">
        <v>243</v>
      </c>
      <c r="Q1078" s="17" t="s">
        <v>243</v>
      </c>
      <c r="R1078" s="17" t="s">
        <v>243</v>
      </c>
      <c r="S1078" s="17" t="s">
        <v>243</v>
      </c>
      <c r="T1078" s="17" t="s">
        <v>243</v>
      </c>
      <c r="U1078" s="17" t="s">
        <v>243</v>
      </c>
      <c r="V1078" s="17" t="s">
        <v>243</v>
      </c>
      <c r="W1078" s="17" t="s">
        <v>243</v>
      </c>
      <c r="X1078" s="17" t="s">
        <v>243</v>
      </c>
      <c r="Y1078" s="17" t="s">
        <v>243</v>
      </c>
      <c r="Z1078" s="17" t="s">
        <v>243</v>
      </c>
      <c r="AA1078" s="15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244</v>
      </c>
      <c r="C1079" s="9" t="s">
        <v>244</v>
      </c>
      <c r="D1079" s="151" t="s">
        <v>246</v>
      </c>
      <c r="E1079" s="152" t="s">
        <v>247</v>
      </c>
      <c r="F1079" s="152" t="s">
        <v>248</v>
      </c>
      <c r="G1079" s="152" t="s">
        <v>249</v>
      </c>
      <c r="H1079" s="152" t="s">
        <v>250</v>
      </c>
      <c r="I1079" s="152" t="s">
        <v>251</v>
      </c>
      <c r="J1079" s="152" t="s">
        <v>252</v>
      </c>
      <c r="K1079" s="152" t="s">
        <v>253</v>
      </c>
      <c r="L1079" s="152" t="s">
        <v>256</v>
      </c>
      <c r="M1079" s="152" t="s">
        <v>257</v>
      </c>
      <c r="N1079" s="152" t="s">
        <v>259</v>
      </c>
      <c r="O1079" s="152" t="s">
        <v>260</v>
      </c>
      <c r="P1079" s="152" t="s">
        <v>261</v>
      </c>
      <c r="Q1079" s="152" t="s">
        <v>262</v>
      </c>
      <c r="R1079" s="152" t="s">
        <v>263</v>
      </c>
      <c r="S1079" s="152" t="s">
        <v>264</v>
      </c>
      <c r="T1079" s="152" t="s">
        <v>265</v>
      </c>
      <c r="U1079" s="152" t="s">
        <v>266</v>
      </c>
      <c r="V1079" s="152" t="s">
        <v>267</v>
      </c>
      <c r="W1079" s="152" t="s">
        <v>268</v>
      </c>
      <c r="X1079" s="152" t="s">
        <v>269</v>
      </c>
      <c r="Y1079" s="152" t="s">
        <v>270</v>
      </c>
      <c r="Z1079" s="152" t="s">
        <v>272</v>
      </c>
      <c r="AA1079" s="15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285</v>
      </c>
      <c r="E1080" s="11" t="s">
        <v>285</v>
      </c>
      <c r="F1080" s="11" t="s">
        <v>285</v>
      </c>
      <c r="G1080" s="11" t="s">
        <v>316</v>
      </c>
      <c r="H1080" s="11" t="s">
        <v>316</v>
      </c>
      <c r="I1080" s="11" t="s">
        <v>287</v>
      </c>
      <c r="J1080" s="11" t="s">
        <v>285</v>
      </c>
      <c r="K1080" s="11" t="s">
        <v>287</v>
      </c>
      <c r="L1080" s="11" t="s">
        <v>287</v>
      </c>
      <c r="M1080" s="11" t="s">
        <v>287</v>
      </c>
      <c r="N1080" s="11" t="s">
        <v>285</v>
      </c>
      <c r="O1080" s="11" t="s">
        <v>285</v>
      </c>
      <c r="P1080" s="11" t="s">
        <v>285</v>
      </c>
      <c r="Q1080" s="11" t="s">
        <v>285</v>
      </c>
      <c r="R1080" s="11" t="s">
        <v>285</v>
      </c>
      <c r="S1080" s="11" t="s">
        <v>287</v>
      </c>
      <c r="T1080" s="11" t="s">
        <v>287</v>
      </c>
      <c r="U1080" s="11" t="s">
        <v>285</v>
      </c>
      <c r="V1080" s="11" t="s">
        <v>316</v>
      </c>
      <c r="W1080" s="11" t="s">
        <v>285</v>
      </c>
      <c r="X1080" s="11" t="s">
        <v>287</v>
      </c>
      <c r="Y1080" s="11" t="s">
        <v>287</v>
      </c>
      <c r="Z1080" s="11" t="s">
        <v>285</v>
      </c>
      <c r="AA1080" s="15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 t="s">
        <v>317</v>
      </c>
      <c r="E1081" s="26" t="s">
        <v>123</v>
      </c>
      <c r="F1081" s="26" t="s">
        <v>318</v>
      </c>
      <c r="G1081" s="26" t="s">
        <v>317</v>
      </c>
      <c r="H1081" s="26" t="s">
        <v>319</v>
      </c>
      <c r="I1081" s="26" t="s">
        <v>317</v>
      </c>
      <c r="J1081" s="26" t="s">
        <v>320</v>
      </c>
      <c r="K1081" s="26" t="s">
        <v>319</v>
      </c>
      <c r="L1081" s="26" t="s">
        <v>320</v>
      </c>
      <c r="M1081" s="26" t="s">
        <v>320</v>
      </c>
      <c r="N1081" s="26" t="s">
        <v>317</v>
      </c>
      <c r="O1081" s="26" t="s">
        <v>317</v>
      </c>
      <c r="P1081" s="26" t="s">
        <v>317</v>
      </c>
      <c r="Q1081" s="26" t="s">
        <v>317</v>
      </c>
      <c r="R1081" s="26" t="s">
        <v>317</v>
      </c>
      <c r="S1081" s="26" t="s">
        <v>319</v>
      </c>
      <c r="T1081" s="26" t="s">
        <v>288</v>
      </c>
      <c r="U1081" s="26" t="s">
        <v>318</v>
      </c>
      <c r="V1081" s="26" t="s">
        <v>320</v>
      </c>
      <c r="W1081" s="26" t="s">
        <v>288</v>
      </c>
      <c r="X1081" s="26" t="s">
        <v>320</v>
      </c>
      <c r="Y1081" s="26" t="s">
        <v>317</v>
      </c>
      <c r="Z1081" s="26" t="s">
        <v>321</v>
      </c>
      <c r="AA1081" s="15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8">
        <v>1</v>
      </c>
      <c r="C1082" s="14">
        <v>1</v>
      </c>
      <c r="D1082" s="226">
        <v>13.86</v>
      </c>
      <c r="E1082" s="226">
        <v>15.12</v>
      </c>
      <c r="F1082" s="226">
        <v>16.009727726555788</v>
      </c>
      <c r="G1082" s="228">
        <v>19.733000000000001</v>
      </c>
      <c r="H1082" s="228" t="s">
        <v>109</v>
      </c>
      <c r="I1082" s="228">
        <v>13.6</v>
      </c>
      <c r="J1082" s="226">
        <v>16.399999999999999</v>
      </c>
      <c r="K1082" s="228">
        <v>9.6</v>
      </c>
      <c r="L1082" s="226">
        <v>16.100000000000001</v>
      </c>
      <c r="M1082" s="226">
        <v>16.600000000000001</v>
      </c>
      <c r="N1082" s="226">
        <v>15.8</v>
      </c>
      <c r="O1082" s="226">
        <v>18.05</v>
      </c>
      <c r="P1082" s="226">
        <v>17.75</v>
      </c>
      <c r="Q1082" s="226">
        <v>16.75</v>
      </c>
      <c r="R1082" s="226">
        <v>16.3</v>
      </c>
      <c r="S1082" s="226">
        <v>17.324526595320002</v>
      </c>
      <c r="T1082" s="226">
        <v>17.21124</v>
      </c>
      <c r="U1082" s="228">
        <v>12.97</v>
      </c>
      <c r="V1082" s="226">
        <v>18</v>
      </c>
      <c r="W1082" s="228">
        <v>11.7</v>
      </c>
      <c r="X1082" s="226">
        <v>16.5</v>
      </c>
      <c r="Y1082" s="226">
        <v>16.21</v>
      </c>
      <c r="Z1082" s="226">
        <v>15.759999999999998</v>
      </c>
      <c r="AA1082" s="223"/>
      <c r="AB1082" s="224"/>
      <c r="AC1082" s="224"/>
      <c r="AD1082" s="224"/>
      <c r="AE1082" s="224"/>
      <c r="AF1082" s="224"/>
      <c r="AG1082" s="224"/>
      <c r="AH1082" s="224"/>
      <c r="AI1082" s="224"/>
      <c r="AJ1082" s="224"/>
      <c r="AK1082" s="224"/>
      <c r="AL1082" s="224"/>
      <c r="AM1082" s="224"/>
      <c r="AN1082" s="224"/>
      <c r="AO1082" s="224"/>
      <c r="AP1082" s="224"/>
      <c r="AQ1082" s="224"/>
      <c r="AR1082" s="224"/>
      <c r="AS1082" s="224"/>
      <c r="AT1082" s="224"/>
      <c r="AU1082" s="224"/>
      <c r="AV1082" s="224"/>
      <c r="AW1082" s="224"/>
      <c r="AX1082" s="224"/>
      <c r="AY1082" s="224"/>
      <c r="AZ1082" s="224"/>
      <c r="BA1082" s="224"/>
      <c r="BB1082" s="224"/>
      <c r="BC1082" s="224"/>
      <c r="BD1082" s="224"/>
      <c r="BE1082" s="224"/>
      <c r="BF1082" s="224"/>
      <c r="BG1082" s="224"/>
      <c r="BH1082" s="224"/>
      <c r="BI1082" s="224"/>
      <c r="BJ1082" s="224"/>
      <c r="BK1082" s="224"/>
      <c r="BL1082" s="224"/>
      <c r="BM1082" s="229">
        <v>1</v>
      </c>
    </row>
    <row r="1083" spans="1:65">
      <c r="A1083" s="30"/>
      <c r="B1083" s="19">
        <v>1</v>
      </c>
      <c r="C1083" s="9">
        <v>2</v>
      </c>
      <c r="D1083" s="222">
        <v>14.16</v>
      </c>
      <c r="E1083" s="222">
        <v>14.9</v>
      </c>
      <c r="F1083" s="222">
        <v>15.134184571362546</v>
      </c>
      <c r="G1083" s="231">
        <v>19.440933333333334</v>
      </c>
      <c r="H1083" s="231" t="s">
        <v>109</v>
      </c>
      <c r="I1083" s="231">
        <v>13.2</v>
      </c>
      <c r="J1083" s="222">
        <v>16</v>
      </c>
      <c r="K1083" s="231">
        <v>10.6</v>
      </c>
      <c r="L1083" s="222">
        <v>15.8</v>
      </c>
      <c r="M1083" s="222">
        <v>16.600000000000001</v>
      </c>
      <c r="N1083" s="222">
        <v>17.7</v>
      </c>
      <c r="O1083" s="222">
        <v>16.55</v>
      </c>
      <c r="P1083" s="222">
        <v>18</v>
      </c>
      <c r="Q1083" s="222">
        <v>15.949999999999998</v>
      </c>
      <c r="R1083" s="222">
        <v>16.2</v>
      </c>
      <c r="S1083" s="222">
        <v>16.833200877720003</v>
      </c>
      <c r="T1083" s="222">
        <v>16.745519999999999</v>
      </c>
      <c r="U1083" s="231">
        <v>12.52</v>
      </c>
      <c r="V1083" s="222">
        <v>15</v>
      </c>
      <c r="W1083" s="231">
        <v>11.5</v>
      </c>
      <c r="X1083" s="222">
        <v>16.8</v>
      </c>
      <c r="Y1083" s="222">
        <v>15.489999999999998</v>
      </c>
      <c r="Z1083" s="222">
        <v>16.559999999999999</v>
      </c>
      <c r="AA1083" s="223"/>
      <c r="AB1083" s="224"/>
      <c r="AC1083" s="224"/>
      <c r="AD1083" s="224"/>
      <c r="AE1083" s="224"/>
      <c r="AF1083" s="224"/>
      <c r="AG1083" s="224"/>
      <c r="AH1083" s="224"/>
      <c r="AI1083" s="224"/>
      <c r="AJ1083" s="224"/>
      <c r="AK1083" s="224"/>
      <c r="AL1083" s="224"/>
      <c r="AM1083" s="224"/>
      <c r="AN1083" s="224"/>
      <c r="AO1083" s="224"/>
      <c r="AP1083" s="224"/>
      <c r="AQ1083" s="224"/>
      <c r="AR1083" s="224"/>
      <c r="AS1083" s="224"/>
      <c r="AT1083" s="224"/>
      <c r="AU1083" s="224"/>
      <c r="AV1083" s="224"/>
      <c r="AW1083" s="224"/>
      <c r="AX1083" s="224"/>
      <c r="AY1083" s="224"/>
      <c r="AZ1083" s="224"/>
      <c r="BA1083" s="224"/>
      <c r="BB1083" s="224"/>
      <c r="BC1083" s="224"/>
      <c r="BD1083" s="224"/>
      <c r="BE1083" s="224"/>
      <c r="BF1083" s="224"/>
      <c r="BG1083" s="224"/>
      <c r="BH1083" s="224"/>
      <c r="BI1083" s="224"/>
      <c r="BJ1083" s="224"/>
      <c r="BK1083" s="224"/>
      <c r="BL1083" s="224"/>
      <c r="BM1083" s="229">
        <v>43</v>
      </c>
    </row>
    <row r="1084" spans="1:65">
      <c r="A1084" s="30"/>
      <c r="B1084" s="19">
        <v>1</v>
      </c>
      <c r="C1084" s="9">
        <v>3</v>
      </c>
      <c r="D1084" s="222">
        <v>14.03</v>
      </c>
      <c r="E1084" s="222">
        <v>15.43</v>
      </c>
      <c r="F1084" s="222">
        <v>15.213603799043867</v>
      </c>
      <c r="G1084" s="231">
        <v>18.878800000000002</v>
      </c>
      <c r="H1084" s="231" t="s">
        <v>109</v>
      </c>
      <c r="I1084" s="231">
        <v>13.5</v>
      </c>
      <c r="J1084" s="222">
        <v>16.7</v>
      </c>
      <c r="K1084" s="231">
        <v>9.6999999999999993</v>
      </c>
      <c r="L1084" s="222">
        <v>16.2</v>
      </c>
      <c r="M1084" s="222">
        <v>16.600000000000001</v>
      </c>
      <c r="N1084" s="222">
        <v>14.85</v>
      </c>
      <c r="O1084" s="222">
        <v>16.850000000000001</v>
      </c>
      <c r="P1084" s="222">
        <v>18.05</v>
      </c>
      <c r="Q1084" s="222">
        <v>16.75</v>
      </c>
      <c r="R1084" s="222">
        <v>15.75</v>
      </c>
      <c r="S1084" s="222">
        <v>16.033902187319999</v>
      </c>
      <c r="T1084" s="222">
        <v>17.586839999999999</v>
      </c>
      <c r="U1084" s="231">
        <v>12.86</v>
      </c>
      <c r="V1084" s="222">
        <v>18</v>
      </c>
      <c r="W1084" s="231">
        <v>11.2</v>
      </c>
      <c r="X1084" s="222">
        <v>16.7</v>
      </c>
      <c r="Y1084" s="222">
        <v>15.73</v>
      </c>
      <c r="Z1084" s="222">
        <v>15.68</v>
      </c>
      <c r="AA1084" s="223"/>
      <c r="AB1084" s="224"/>
      <c r="AC1084" s="224"/>
      <c r="AD1084" s="224"/>
      <c r="AE1084" s="224"/>
      <c r="AF1084" s="224"/>
      <c r="AG1084" s="224"/>
      <c r="AH1084" s="224"/>
      <c r="AI1084" s="224"/>
      <c r="AJ1084" s="224"/>
      <c r="AK1084" s="224"/>
      <c r="AL1084" s="224"/>
      <c r="AM1084" s="224"/>
      <c r="AN1084" s="224"/>
      <c r="AO1084" s="224"/>
      <c r="AP1084" s="224"/>
      <c r="AQ1084" s="224"/>
      <c r="AR1084" s="224"/>
      <c r="AS1084" s="224"/>
      <c r="AT1084" s="224"/>
      <c r="AU1084" s="224"/>
      <c r="AV1084" s="224"/>
      <c r="AW1084" s="224"/>
      <c r="AX1084" s="224"/>
      <c r="AY1084" s="224"/>
      <c r="AZ1084" s="224"/>
      <c r="BA1084" s="224"/>
      <c r="BB1084" s="224"/>
      <c r="BC1084" s="224"/>
      <c r="BD1084" s="224"/>
      <c r="BE1084" s="224"/>
      <c r="BF1084" s="224"/>
      <c r="BG1084" s="224"/>
      <c r="BH1084" s="224"/>
      <c r="BI1084" s="224"/>
      <c r="BJ1084" s="224"/>
      <c r="BK1084" s="224"/>
      <c r="BL1084" s="224"/>
      <c r="BM1084" s="229">
        <v>16</v>
      </c>
    </row>
    <row r="1085" spans="1:65">
      <c r="A1085" s="30"/>
      <c r="B1085" s="19">
        <v>1</v>
      </c>
      <c r="C1085" s="9">
        <v>4</v>
      </c>
      <c r="D1085" s="222">
        <v>14.39</v>
      </c>
      <c r="E1085" s="222">
        <v>15.299999999999999</v>
      </c>
      <c r="F1085" s="222">
        <v>15.823785862322849</v>
      </c>
      <c r="G1085" s="231">
        <v>18.957333333333334</v>
      </c>
      <c r="H1085" s="231" t="s">
        <v>109</v>
      </c>
      <c r="I1085" s="231">
        <v>13.2</v>
      </c>
      <c r="J1085" s="222">
        <v>16.399999999999999</v>
      </c>
      <c r="K1085" s="231">
        <v>9.9</v>
      </c>
      <c r="L1085" s="222">
        <v>15.9</v>
      </c>
      <c r="M1085" s="222">
        <v>16.7</v>
      </c>
      <c r="N1085" s="222">
        <v>17.899999999999999</v>
      </c>
      <c r="O1085" s="222">
        <v>16.25</v>
      </c>
      <c r="P1085" s="222">
        <v>18.600000000000001</v>
      </c>
      <c r="Q1085" s="222">
        <v>16.100000000000001</v>
      </c>
      <c r="R1085" s="222">
        <v>14.75</v>
      </c>
      <c r="S1085" s="222">
        <v>16.70612049612</v>
      </c>
      <c r="T1085" s="222">
        <v>16.59816</v>
      </c>
      <c r="U1085" s="231">
        <v>12.54</v>
      </c>
      <c r="V1085" s="222">
        <v>18</v>
      </c>
      <c r="W1085" s="231">
        <v>11.4</v>
      </c>
      <c r="X1085" s="222">
        <v>17.100000000000001</v>
      </c>
      <c r="Y1085" s="222">
        <v>16.11</v>
      </c>
      <c r="Z1085" s="222">
        <v>15.6</v>
      </c>
      <c r="AA1085" s="223"/>
      <c r="AB1085" s="224"/>
      <c r="AC1085" s="224"/>
      <c r="AD1085" s="224"/>
      <c r="AE1085" s="224"/>
      <c r="AF1085" s="224"/>
      <c r="AG1085" s="224"/>
      <c r="AH1085" s="224"/>
      <c r="AI1085" s="224"/>
      <c r="AJ1085" s="224"/>
      <c r="AK1085" s="224"/>
      <c r="AL1085" s="224"/>
      <c r="AM1085" s="224"/>
      <c r="AN1085" s="224"/>
      <c r="AO1085" s="224"/>
      <c r="AP1085" s="224"/>
      <c r="AQ1085" s="224"/>
      <c r="AR1085" s="224"/>
      <c r="AS1085" s="224"/>
      <c r="AT1085" s="224"/>
      <c r="AU1085" s="224"/>
      <c r="AV1085" s="224"/>
      <c r="AW1085" s="224"/>
      <c r="AX1085" s="224"/>
      <c r="AY1085" s="224"/>
      <c r="AZ1085" s="224"/>
      <c r="BA1085" s="224"/>
      <c r="BB1085" s="224"/>
      <c r="BC1085" s="224"/>
      <c r="BD1085" s="224"/>
      <c r="BE1085" s="224"/>
      <c r="BF1085" s="224"/>
      <c r="BG1085" s="224"/>
      <c r="BH1085" s="224"/>
      <c r="BI1085" s="224"/>
      <c r="BJ1085" s="224"/>
      <c r="BK1085" s="224"/>
      <c r="BL1085" s="224"/>
      <c r="BM1085" s="229">
        <v>16.251919643787232</v>
      </c>
    </row>
    <row r="1086" spans="1:65">
      <c r="A1086" s="30"/>
      <c r="B1086" s="19">
        <v>1</v>
      </c>
      <c r="C1086" s="9">
        <v>5</v>
      </c>
      <c r="D1086" s="222">
        <v>13.66</v>
      </c>
      <c r="E1086" s="222">
        <v>14.8</v>
      </c>
      <c r="F1086" s="222">
        <v>15.533845382378875</v>
      </c>
      <c r="G1086" s="231">
        <v>18.028733333333332</v>
      </c>
      <c r="H1086" s="231" t="s">
        <v>109</v>
      </c>
      <c r="I1086" s="231">
        <v>13.4</v>
      </c>
      <c r="J1086" s="222">
        <v>16.2</v>
      </c>
      <c r="K1086" s="231">
        <v>9.6</v>
      </c>
      <c r="L1086" s="222">
        <v>16.600000000000001</v>
      </c>
      <c r="M1086" s="222">
        <v>16.600000000000001</v>
      </c>
      <c r="N1086" s="222">
        <v>16.3</v>
      </c>
      <c r="O1086" s="222">
        <v>16.75</v>
      </c>
      <c r="P1086" s="222">
        <v>17.350000000000001</v>
      </c>
      <c r="Q1086" s="222">
        <v>16.25</v>
      </c>
      <c r="R1086" s="222">
        <v>15.7</v>
      </c>
      <c r="S1086" s="222">
        <v>16.500540012120002</v>
      </c>
      <c r="T1086" s="222">
        <v>17.43984</v>
      </c>
      <c r="U1086" s="230">
        <v>15.13</v>
      </c>
      <c r="V1086" s="222">
        <v>15</v>
      </c>
      <c r="W1086" s="231">
        <v>11.5</v>
      </c>
      <c r="X1086" s="222">
        <v>16.7</v>
      </c>
      <c r="Y1086" s="222">
        <v>16.239999999999998</v>
      </c>
      <c r="Z1086" s="222">
        <v>16.8</v>
      </c>
      <c r="AA1086" s="223"/>
      <c r="AB1086" s="224"/>
      <c r="AC1086" s="224"/>
      <c r="AD1086" s="224"/>
      <c r="AE1086" s="224"/>
      <c r="AF1086" s="224"/>
      <c r="AG1086" s="224"/>
      <c r="AH1086" s="224"/>
      <c r="AI1086" s="224"/>
      <c r="AJ1086" s="224"/>
      <c r="AK1086" s="224"/>
      <c r="AL1086" s="224"/>
      <c r="AM1086" s="224"/>
      <c r="AN1086" s="224"/>
      <c r="AO1086" s="224"/>
      <c r="AP1086" s="224"/>
      <c r="AQ1086" s="224"/>
      <c r="AR1086" s="224"/>
      <c r="AS1086" s="224"/>
      <c r="AT1086" s="224"/>
      <c r="AU1086" s="224"/>
      <c r="AV1086" s="224"/>
      <c r="AW1086" s="224"/>
      <c r="AX1086" s="224"/>
      <c r="AY1086" s="224"/>
      <c r="AZ1086" s="224"/>
      <c r="BA1086" s="224"/>
      <c r="BB1086" s="224"/>
      <c r="BC1086" s="224"/>
      <c r="BD1086" s="224"/>
      <c r="BE1086" s="224"/>
      <c r="BF1086" s="224"/>
      <c r="BG1086" s="224"/>
      <c r="BH1086" s="224"/>
      <c r="BI1086" s="224"/>
      <c r="BJ1086" s="224"/>
      <c r="BK1086" s="224"/>
      <c r="BL1086" s="224"/>
      <c r="BM1086" s="229">
        <v>117</v>
      </c>
    </row>
    <row r="1087" spans="1:65">
      <c r="A1087" s="30"/>
      <c r="B1087" s="19">
        <v>1</v>
      </c>
      <c r="C1087" s="9">
        <v>6</v>
      </c>
      <c r="D1087" s="222">
        <v>14.59</v>
      </c>
      <c r="E1087" s="222">
        <v>15.289999999999997</v>
      </c>
      <c r="F1087" s="222">
        <v>15.86624779911412</v>
      </c>
      <c r="G1087" s="231">
        <v>19.103866666666665</v>
      </c>
      <c r="H1087" s="231" t="s">
        <v>109</v>
      </c>
      <c r="I1087" s="231">
        <v>13.5</v>
      </c>
      <c r="J1087" s="222">
        <v>15.7</v>
      </c>
      <c r="K1087" s="231">
        <v>8.8000000000000007</v>
      </c>
      <c r="L1087" s="222">
        <v>15.9</v>
      </c>
      <c r="M1087" s="222">
        <v>16.899999999999999</v>
      </c>
      <c r="N1087" s="222">
        <v>16.399999999999999</v>
      </c>
      <c r="O1087" s="222">
        <v>17.5</v>
      </c>
      <c r="P1087" s="222">
        <v>17.600000000000001</v>
      </c>
      <c r="Q1087" s="222">
        <v>16.45</v>
      </c>
      <c r="R1087" s="222">
        <v>16.25</v>
      </c>
      <c r="S1087" s="222">
        <v>15.698198356920003</v>
      </c>
      <c r="T1087" s="222">
        <v>15.916320000000001</v>
      </c>
      <c r="U1087" s="231">
        <v>13.35</v>
      </c>
      <c r="V1087" s="222">
        <v>17</v>
      </c>
      <c r="W1087" s="231">
        <v>10.9</v>
      </c>
      <c r="X1087" s="222">
        <v>17.100000000000001</v>
      </c>
      <c r="Y1087" s="222">
        <v>16.04</v>
      </c>
      <c r="Z1087" s="222">
        <v>14.52</v>
      </c>
      <c r="AA1087" s="223"/>
      <c r="AB1087" s="224"/>
      <c r="AC1087" s="224"/>
      <c r="AD1087" s="224"/>
      <c r="AE1087" s="224"/>
      <c r="AF1087" s="224"/>
      <c r="AG1087" s="224"/>
      <c r="AH1087" s="224"/>
      <c r="AI1087" s="224"/>
      <c r="AJ1087" s="224"/>
      <c r="AK1087" s="224"/>
      <c r="AL1087" s="224"/>
      <c r="AM1087" s="224"/>
      <c r="AN1087" s="224"/>
      <c r="AO1087" s="224"/>
      <c r="AP1087" s="224"/>
      <c r="AQ1087" s="224"/>
      <c r="AR1087" s="224"/>
      <c r="AS1087" s="224"/>
      <c r="AT1087" s="224"/>
      <c r="AU1087" s="224"/>
      <c r="AV1087" s="224"/>
      <c r="AW1087" s="224"/>
      <c r="AX1087" s="224"/>
      <c r="AY1087" s="224"/>
      <c r="AZ1087" s="224"/>
      <c r="BA1087" s="224"/>
      <c r="BB1087" s="224"/>
      <c r="BC1087" s="224"/>
      <c r="BD1087" s="224"/>
      <c r="BE1087" s="224"/>
      <c r="BF1087" s="224"/>
      <c r="BG1087" s="224"/>
      <c r="BH1087" s="224"/>
      <c r="BI1087" s="224"/>
      <c r="BJ1087" s="224"/>
      <c r="BK1087" s="224"/>
      <c r="BL1087" s="224"/>
      <c r="BM1087" s="225"/>
    </row>
    <row r="1088" spans="1:65">
      <c r="A1088" s="30"/>
      <c r="B1088" s="20" t="s">
        <v>278</v>
      </c>
      <c r="C1088" s="12"/>
      <c r="D1088" s="232">
        <v>14.115</v>
      </c>
      <c r="E1088" s="232">
        <v>15.139999999999999</v>
      </c>
      <c r="F1088" s="232">
        <v>15.596899190129674</v>
      </c>
      <c r="G1088" s="232">
        <v>19.023777777777777</v>
      </c>
      <c r="H1088" s="232" t="s">
        <v>775</v>
      </c>
      <c r="I1088" s="232">
        <v>13.4</v>
      </c>
      <c r="J1088" s="232">
        <v>16.233333333333334</v>
      </c>
      <c r="K1088" s="232">
        <v>9.7000000000000011</v>
      </c>
      <c r="L1088" s="232">
        <v>16.083333333333332</v>
      </c>
      <c r="M1088" s="232">
        <v>16.666666666666668</v>
      </c>
      <c r="N1088" s="232">
        <v>16.491666666666664</v>
      </c>
      <c r="O1088" s="232">
        <v>16.991666666666667</v>
      </c>
      <c r="P1088" s="232">
        <v>17.891666666666666</v>
      </c>
      <c r="Q1088" s="232">
        <v>16.375</v>
      </c>
      <c r="R1088" s="232">
        <v>15.825000000000001</v>
      </c>
      <c r="S1088" s="232">
        <v>16.516081420920003</v>
      </c>
      <c r="T1088" s="232">
        <v>16.916320000000002</v>
      </c>
      <c r="U1088" s="232">
        <v>13.228333333333332</v>
      </c>
      <c r="V1088" s="232">
        <v>16.833333333333332</v>
      </c>
      <c r="W1088" s="232">
        <v>11.366666666666667</v>
      </c>
      <c r="X1088" s="232">
        <v>16.816666666666666</v>
      </c>
      <c r="Y1088" s="232">
        <v>15.969999999999999</v>
      </c>
      <c r="Z1088" s="232">
        <v>15.819999999999999</v>
      </c>
      <c r="AA1088" s="223"/>
      <c r="AB1088" s="224"/>
      <c r="AC1088" s="224"/>
      <c r="AD1088" s="224"/>
      <c r="AE1088" s="224"/>
      <c r="AF1088" s="224"/>
      <c r="AG1088" s="224"/>
      <c r="AH1088" s="224"/>
      <c r="AI1088" s="224"/>
      <c r="AJ1088" s="224"/>
      <c r="AK1088" s="224"/>
      <c r="AL1088" s="224"/>
      <c r="AM1088" s="224"/>
      <c r="AN1088" s="224"/>
      <c r="AO1088" s="224"/>
      <c r="AP1088" s="224"/>
      <c r="AQ1088" s="224"/>
      <c r="AR1088" s="224"/>
      <c r="AS1088" s="224"/>
      <c r="AT1088" s="224"/>
      <c r="AU1088" s="224"/>
      <c r="AV1088" s="224"/>
      <c r="AW1088" s="224"/>
      <c r="AX1088" s="224"/>
      <c r="AY1088" s="224"/>
      <c r="AZ1088" s="224"/>
      <c r="BA1088" s="224"/>
      <c r="BB1088" s="224"/>
      <c r="BC1088" s="224"/>
      <c r="BD1088" s="224"/>
      <c r="BE1088" s="224"/>
      <c r="BF1088" s="224"/>
      <c r="BG1088" s="224"/>
      <c r="BH1088" s="224"/>
      <c r="BI1088" s="224"/>
      <c r="BJ1088" s="224"/>
      <c r="BK1088" s="224"/>
      <c r="BL1088" s="224"/>
      <c r="BM1088" s="225"/>
    </row>
    <row r="1089" spans="1:65">
      <c r="A1089" s="30"/>
      <c r="B1089" s="3" t="s">
        <v>279</v>
      </c>
      <c r="C1089" s="29"/>
      <c r="D1089" s="222">
        <v>14.094999999999999</v>
      </c>
      <c r="E1089" s="222">
        <v>15.204999999999998</v>
      </c>
      <c r="F1089" s="222">
        <v>15.678815622350861</v>
      </c>
      <c r="G1089" s="222">
        <v>19.0306</v>
      </c>
      <c r="H1089" s="222" t="s">
        <v>775</v>
      </c>
      <c r="I1089" s="222">
        <v>13.45</v>
      </c>
      <c r="J1089" s="222">
        <v>16.299999999999997</v>
      </c>
      <c r="K1089" s="222">
        <v>9.6499999999999986</v>
      </c>
      <c r="L1089" s="222">
        <v>16</v>
      </c>
      <c r="M1089" s="222">
        <v>16.600000000000001</v>
      </c>
      <c r="N1089" s="222">
        <v>16.350000000000001</v>
      </c>
      <c r="O1089" s="222">
        <v>16.8</v>
      </c>
      <c r="P1089" s="222">
        <v>17.875</v>
      </c>
      <c r="Q1089" s="222">
        <v>16.350000000000001</v>
      </c>
      <c r="R1089" s="222">
        <v>15.975</v>
      </c>
      <c r="S1089" s="222">
        <v>16.603330254120003</v>
      </c>
      <c r="T1089" s="222">
        <v>16.978380000000001</v>
      </c>
      <c r="U1089" s="222">
        <v>12.914999999999999</v>
      </c>
      <c r="V1089" s="222">
        <v>17.5</v>
      </c>
      <c r="W1089" s="222">
        <v>11.45</v>
      </c>
      <c r="X1089" s="222">
        <v>16.75</v>
      </c>
      <c r="Y1089" s="222">
        <v>16.074999999999999</v>
      </c>
      <c r="Z1089" s="222">
        <v>15.719999999999999</v>
      </c>
      <c r="AA1089" s="223"/>
      <c r="AB1089" s="224"/>
      <c r="AC1089" s="224"/>
      <c r="AD1089" s="224"/>
      <c r="AE1089" s="224"/>
      <c r="AF1089" s="224"/>
      <c r="AG1089" s="224"/>
      <c r="AH1089" s="224"/>
      <c r="AI1089" s="224"/>
      <c r="AJ1089" s="224"/>
      <c r="AK1089" s="224"/>
      <c r="AL1089" s="224"/>
      <c r="AM1089" s="224"/>
      <c r="AN1089" s="224"/>
      <c r="AO1089" s="224"/>
      <c r="AP1089" s="224"/>
      <c r="AQ1089" s="224"/>
      <c r="AR1089" s="224"/>
      <c r="AS1089" s="224"/>
      <c r="AT1089" s="224"/>
      <c r="AU1089" s="224"/>
      <c r="AV1089" s="224"/>
      <c r="AW1089" s="224"/>
      <c r="AX1089" s="224"/>
      <c r="AY1089" s="224"/>
      <c r="AZ1089" s="224"/>
      <c r="BA1089" s="224"/>
      <c r="BB1089" s="224"/>
      <c r="BC1089" s="224"/>
      <c r="BD1089" s="224"/>
      <c r="BE1089" s="224"/>
      <c r="BF1089" s="224"/>
      <c r="BG1089" s="224"/>
      <c r="BH1089" s="224"/>
      <c r="BI1089" s="224"/>
      <c r="BJ1089" s="224"/>
      <c r="BK1089" s="224"/>
      <c r="BL1089" s="224"/>
      <c r="BM1089" s="225"/>
    </row>
    <row r="1090" spans="1:65">
      <c r="A1090" s="30"/>
      <c r="B1090" s="3" t="s">
        <v>280</v>
      </c>
      <c r="C1090" s="29"/>
      <c r="D1090" s="24">
        <v>0.34133561197156104</v>
      </c>
      <c r="E1090" s="24">
        <v>0.2473054791143933</v>
      </c>
      <c r="F1090" s="24">
        <v>0.36316651651516052</v>
      </c>
      <c r="G1090" s="24">
        <v>0.58291955102137694</v>
      </c>
      <c r="H1090" s="24" t="s">
        <v>775</v>
      </c>
      <c r="I1090" s="24">
        <v>0.16733200530681536</v>
      </c>
      <c r="J1090" s="24">
        <v>0.35023801430836504</v>
      </c>
      <c r="K1090" s="24">
        <v>0.5796550698475772</v>
      </c>
      <c r="L1090" s="24">
        <v>0.29268868558020278</v>
      </c>
      <c r="M1090" s="24">
        <v>0.12110601416389845</v>
      </c>
      <c r="N1090" s="24">
        <v>1.1543035418236685</v>
      </c>
      <c r="O1090" s="24">
        <v>0.66363895806881834</v>
      </c>
      <c r="P1090" s="24">
        <v>0.43291646615330615</v>
      </c>
      <c r="Q1090" s="24">
        <v>0.33429029300893598</v>
      </c>
      <c r="R1090" s="24">
        <v>0.58715415352358702</v>
      </c>
      <c r="S1090" s="24">
        <v>0.58171028099480016</v>
      </c>
      <c r="T1090" s="24">
        <v>0.62306444173937536</v>
      </c>
      <c r="U1090" s="24">
        <v>0.98072252276914063</v>
      </c>
      <c r="V1090" s="24">
        <v>1.4719601443879746</v>
      </c>
      <c r="W1090" s="24">
        <v>0.28047578623950153</v>
      </c>
      <c r="X1090" s="24">
        <v>0.24013884872437247</v>
      </c>
      <c r="Y1090" s="24">
        <v>0.29765752132274453</v>
      </c>
      <c r="Z1090" s="24">
        <v>0.80865320131685636</v>
      </c>
      <c r="AA1090" s="15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87</v>
      </c>
      <c r="C1091" s="29"/>
      <c r="D1091" s="13">
        <v>2.4182473395080485E-2</v>
      </c>
      <c r="E1091" s="13">
        <v>1.6334575899233376E-2</v>
      </c>
      <c r="F1091" s="13">
        <v>2.3284533168297095E-2</v>
      </c>
      <c r="G1091" s="13">
        <v>3.0641629534923501E-2</v>
      </c>
      <c r="H1091" s="13" t="s">
        <v>775</v>
      </c>
      <c r="I1091" s="13">
        <v>1.248746308259816E-2</v>
      </c>
      <c r="J1091" s="13">
        <v>2.157523702104918E-2</v>
      </c>
      <c r="K1091" s="13">
        <v>5.9758254623461557E-2</v>
      </c>
      <c r="L1091" s="13">
        <v>1.8198260243328671E-2</v>
      </c>
      <c r="M1091" s="13">
        <v>7.2663608498339067E-3</v>
      </c>
      <c r="N1091" s="13">
        <v>6.9993140484507443E-2</v>
      </c>
      <c r="O1091" s="13">
        <v>3.9056731225236979E-2</v>
      </c>
      <c r="P1091" s="13">
        <v>2.419654212314706E-2</v>
      </c>
      <c r="Q1091" s="13">
        <v>2.04146743822251E-2</v>
      </c>
      <c r="R1091" s="13">
        <v>3.71029480899581E-2</v>
      </c>
      <c r="S1091" s="13">
        <v>3.5220841201350585E-2</v>
      </c>
      <c r="T1091" s="13">
        <v>3.6832150357724094E-2</v>
      </c>
      <c r="U1091" s="13">
        <v>7.4138026163724891E-2</v>
      </c>
      <c r="V1091" s="13">
        <v>8.7443176894335131E-2</v>
      </c>
      <c r="W1091" s="13">
        <v>2.4675289111979606E-2</v>
      </c>
      <c r="X1091" s="13">
        <v>1.4279812609972594E-2</v>
      </c>
      <c r="Y1091" s="13">
        <v>1.863854234957699E-2</v>
      </c>
      <c r="Z1091" s="13">
        <v>5.1115878717879676E-2</v>
      </c>
      <c r="AA1091" s="15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281</v>
      </c>
      <c r="C1092" s="29"/>
      <c r="D1092" s="13">
        <v>-0.13148721447217659</v>
      </c>
      <c r="E1092" s="13">
        <v>-6.8417741913478936E-2</v>
      </c>
      <c r="F1092" s="13">
        <v>-4.0304189782771838E-2</v>
      </c>
      <c r="G1092" s="13">
        <v>0.17055573709104377</v>
      </c>
      <c r="H1092" s="13" t="s">
        <v>775</v>
      </c>
      <c r="I1092" s="13">
        <v>-0.17548201728141455</v>
      </c>
      <c r="J1092" s="13">
        <v>-1.1436378508679068E-3</v>
      </c>
      <c r="K1092" s="13">
        <v>-0.40314743042012846</v>
      </c>
      <c r="L1092" s="13">
        <v>-1.03733167618969E-2</v>
      </c>
      <c r="M1092" s="13">
        <v>2.551987900321584E-2</v>
      </c>
      <c r="N1092" s="13">
        <v>1.4751920273681662E-2</v>
      </c>
      <c r="O1092" s="13">
        <v>4.5517516643778455E-2</v>
      </c>
      <c r="P1092" s="13">
        <v>0.10089559010995197</v>
      </c>
      <c r="Q1092" s="13">
        <v>7.5732811206594697E-3</v>
      </c>
      <c r="R1092" s="13">
        <v>-2.6268874886446691E-2</v>
      </c>
      <c r="S1092" s="13">
        <v>1.6254189223348314E-2</v>
      </c>
      <c r="T1092" s="13">
        <v>4.0881346374780803E-2</v>
      </c>
      <c r="U1092" s="13">
        <v>-0.18604487203514786</v>
      </c>
      <c r="V1092" s="13">
        <v>3.5775077793247734E-2</v>
      </c>
      <c r="W1092" s="13">
        <v>-0.30059544251980685</v>
      </c>
      <c r="X1092" s="13">
        <v>3.47495579142445E-2</v>
      </c>
      <c r="Y1092" s="13">
        <v>-1.7346851939118779E-2</v>
      </c>
      <c r="Z1092" s="13">
        <v>-2.6576530850147773E-2</v>
      </c>
      <c r="AA1092" s="15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282</v>
      </c>
      <c r="C1093" s="47"/>
      <c r="D1093" s="45">
        <v>1.77</v>
      </c>
      <c r="E1093" s="45">
        <v>0.85</v>
      </c>
      <c r="F1093" s="45">
        <v>0.44</v>
      </c>
      <c r="G1093" s="45">
        <v>2.64</v>
      </c>
      <c r="H1093" s="45">
        <v>12.21</v>
      </c>
      <c r="I1093" s="45">
        <v>2.41</v>
      </c>
      <c r="J1093" s="45">
        <v>0.13</v>
      </c>
      <c r="K1093" s="45">
        <v>5.74</v>
      </c>
      <c r="L1093" s="45">
        <v>0</v>
      </c>
      <c r="M1093" s="45">
        <v>0.52</v>
      </c>
      <c r="N1093" s="45">
        <v>0.37</v>
      </c>
      <c r="O1093" s="45">
        <v>0.82</v>
      </c>
      <c r="P1093" s="45">
        <v>1.63</v>
      </c>
      <c r="Q1093" s="45">
        <v>0.26</v>
      </c>
      <c r="R1093" s="45">
        <v>0.23</v>
      </c>
      <c r="S1093" s="45">
        <v>0.39</v>
      </c>
      <c r="T1093" s="45">
        <v>0.75</v>
      </c>
      <c r="U1093" s="45">
        <v>2.57</v>
      </c>
      <c r="V1093" s="45">
        <v>0.67</v>
      </c>
      <c r="W1093" s="45">
        <v>4.24</v>
      </c>
      <c r="X1093" s="45">
        <v>0.66</v>
      </c>
      <c r="Y1093" s="45">
        <v>0.1</v>
      </c>
      <c r="Z1093" s="45">
        <v>0.24</v>
      </c>
      <c r="AA1093" s="15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BM1094" s="55"/>
    </row>
    <row r="1095" spans="1:65" ht="15">
      <c r="B1095" s="8" t="s">
        <v>630</v>
      </c>
      <c r="BM1095" s="28" t="s">
        <v>67</v>
      </c>
    </row>
    <row r="1096" spans="1:65" ht="15">
      <c r="A1096" s="25" t="s">
        <v>38</v>
      </c>
      <c r="B1096" s="18" t="s">
        <v>116</v>
      </c>
      <c r="C1096" s="15" t="s">
        <v>117</v>
      </c>
      <c r="D1096" s="16" t="s">
        <v>243</v>
      </c>
      <c r="E1096" s="17" t="s">
        <v>243</v>
      </c>
      <c r="F1096" s="17" t="s">
        <v>243</v>
      </c>
      <c r="G1096" s="17" t="s">
        <v>243</v>
      </c>
      <c r="H1096" s="17" t="s">
        <v>243</v>
      </c>
      <c r="I1096" s="17" t="s">
        <v>243</v>
      </c>
      <c r="J1096" s="17" t="s">
        <v>243</v>
      </c>
      <c r="K1096" s="17" t="s">
        <v>243</v>
      </c>
      <c r="L1096" s="17" t="s">
        <v>243</v>
      </c>
      <c r="M1096" s="17" t="s">
        <v>243</v>
      </c>
      <c r="N1096" s="17" t="s">
        <v>243</v>
      </c>
      <c r="O1096" s="17" t="s">
        <v>243</v>
      </c>
      <c r="P1096" s="17" t="s">
        <v>243</v>
      </c>
      <c r="Q1096" s="17" t="s">
        <v>243</v>
      </c>
      <c r="R1096" s="17" t="s">
        <v>243</v>
      </c>
      <c r="S1096" s="17" t="s">
        <v>243</v>
      </c>
      <c r="T1096" s="17" t="s">
        <v>243</v>
      </c>
      <c r="U1096" s="17" t="s">
        <v>243</v>
      </c>
      <c r="V1096" s="17" t="s">
        <v>243</v>
      </c>
      <c r="W1096" s="17" t="s">
        <v>243</v>
      </c>
      <c r="X1096" s="15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244</v>
      </c>
      <c r="C1097" s="9" t="s">
        <v>244</v>
      </c>
      <c r="D1097" s="151" t="s">
        <v>247</v>
      </c>
      <c r="E1097" s="152" t="s">
        <v>248</v>
      </c>
      <c r="F1097" s="152" t="s">
        <v>249</v>
      </c>
      <c r="G1097" s="152" t="s">
        <v>251</v>
      </c>
      <c r="H1097" s="152" t="s">
        <v>252</v>
      </c>
      <c r="I1097" s="152" t="s">
        <v>253</v>
      </c>
      <c r="J1097" s="152" t="s">
        <v>256</v>
      </c>
      <c r="K1097" s="152" t="s">
        <v>257</v>
      </c>
      <c r="L1097" s="152" t="s">
        <v>259</v>
      </c>
      <c r="M1097" s="152" t="s">
        <v>260</v>
      </c>
      <c r="N1097" s="152" t="s">
        <v>261</v>
      </c>
      <c r="O1097" s="152" t="s">
        <v>262</v>
      </c>
      <c r="P1097" s="152" t="s">
        <v>263</v>
      </c>
      <c r="Q1097" s="152" t="s">
        <v>264</v>
      </c>
      <c r="R1097" s="152" t="s">
        <v>266</v>
      </c>
      <c r="S1097" s="152" t="s">
        <v>267</v>
      </c>
      <c r="T1097" s="152" t="s">
        <v>269</v>
      </c>
      <c r="U1097" s="152" t="s">
        <v>270</v>
      </c>
      <c r="V1097" s="152" t="s">
        <v>271</v>
      </c>
      <c r="W1097" s="152" t="s">
        <v>272</v>
      </c>
      <c r="X1097" s="15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285</v>
      </c>
      <c r="E1098" s="11" t="s">
        <v>285</v>
      </c>
      <c r="F1098" s="11" t="s">
        <v>316</v>
      </c>
      <c r="G1098" s="11" t="s">
        <v>287</v>
      </c>
      <c r="H1098" s="11" t="s">
        <v>285</v>
      </c>
      <c r="I1098" s="11" t="s">
        <v>287</v>
      </c>
      <c r="J1098" s="11" t="s">
        <v>287</v>
      </c>
      <c r="K1098" s="11" t="s">
        <v>287</v>
      </c>
      <c r="L1098" s="11" t="s">
        <v>285</v>
      </c>
      <c r="M1098" s="11" t="s">
        <v>285</v>
      </c>
      <c r="N1098" s="11" t="s">
        <v>285</v>
      </c>
      <c r="O1098" s="11" t="s">
        <v>285</v>
      </c>
      <c r="P1098" s="11" t="s">
        <v>285</v>
      </c>
      <c r="Q1098" s="11" t="s">
        <v>287</v>
      </c>
      <c r="R1098" s="11" t="s">
        <v>285</v>
      </c>
      <c r="S1098" s="11" t="s">
        <v>316</v>
      </c>
      <c r="T1098" s="11" t="s">
        <v>287</v>
      </c>
      <c r="U1098" s="11" t="s">
        <v>287</v>
      </c>
      <c r="V1098" s="11" t="s">
        <v>285</v>
      </c>
      <c r="W1098" s="11" t="s">
        <v>285</v>
      </c>
      <c r="X1098" s="15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123</v>
      </c>
      <c r="E1099" s="26" t="s">
        <v>318</v>
      </c>
      <c r="F1099" s="26" t="s">
        <v>317</v>
      </c>
      <c r="G1099" s="26" t="s">
        <v>317</v>
      </c>
      <c r="H1099" s="26" t="s">
        <v>320</v>
      </c>
      <c r="I1099" s="26" t="s">
        <v>319</v>
      </c>
      <c r="J1099" s="26" t="s">
        <v>320</v>
      </c>
      <c r="K1099" s="26" t="s">
        <v>320</v>
      </c>
      <c r="L1099" s="26" t="s">
        <v>317</v>
      </c>
      <c r="M1099" s="26" t="s">
        <v>317</v>
      </c>
      <c r="N1099" s="26" t="s">
        <v>317</v>
      </c>
      <c r="O1099" s="26" t="s">
        <v>317</v>
      </c>
      <c r="P1099" s="26" t="s">
        <v>317</v>
      </c>
      <c r="Q1099" s="26" t="s">
        <v>319</v>
      </c>
      <c r="R1099" s="26" t="s">
        <v>318</v>
      </c>
      <c r="S1099" s="26" t="s">
        <v>320</v>
      </c>
      <c r="T1099" s="26" t="s">
        <v>320</v>
      </c>
      <c r="U1099" s="26" t="s">
        <v>317</v>
      </c>
      <c r="V1099" s="26" t="s">
        <v>320</v>
      </c>
      <c r="W1099" s="26" t="s">
        <v>123</v>
      </c>
      <c r="X1099" s="15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26">
        <v>11.93</v>
      </c>
      <c r="E1100" s="226">
        <v>12.143358784493763</v>
      </c>
      <c r="F1100" s="226">
        <v>11.2</v>
      </c>
      <c r="G1100" s="226">
        <v>11.3</v>
      </c>
      <c r="H1100" s="226">
        <v>11.94</v>
      </c>
      <c r="I1100" s="226">
        <v>12.8</v>
      </c>
      <c r="J1100" s="226">
        <v>11.6</v>
      </c>
      <c r="K1100" s="226">
        <v>11.8</v>
      </c>
      <c r="L1100" s="226">
        <v>11.4</v>
      </c>
      <c r="M1100" s="226">
        <v>12.2</v>
      </c>
      <c r="N1100" s="226">
        <v>12.8</v>
      </c>
      <c r="O1100" s="226">
        <v>11.65</v>
      </c>
      <c r="P1100" s="226">
        <v>11.35</v>
      </c>
      <c r="Q1100" s="226">
        <v>13.204299941309998</v>
      </c>
      <c r="R1100" s="226">
        <v>11.54</v>
      </c>
      <c r="S1100" s="228">
        <v>8</v>
      </c>
      <c r="T1100" s="226">
        <v>12.15</v>
      </c>
      <c r="U1100" s="226">
        <v>11.86</v>
      </c>
      <c r="V1100" s="226">
        <v>12.65</v>
      </c>
      <c r="W1100" s="226">
        <v>11.84</v>
      </c>
      <c r="X1100" s="223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9">
        <v>1</v>
      </c>
    </row>
    <row r="1101" spans="1:65">
      <c r="A1101" s="30"/>
      <c r="B1101" s="19">
        <v>1</v>
      </c>
      <c r="C1101" s="9">
        <v>2</v>
      </c>
      <c r="D1101" s="222">
        <v>11.89</v>
      </c>
      <c r="E1101" s="222">
        <v>12.124546429461059</v>
      </c>
      <c r="F1101" s="222">
        <v>11.1</v>
      </c>
      <c r="G1101" s="222">
        <v>10.9</v>
      </c>
      <c r="H1101" s="222">
        <v>12.6</v>
      </c>
      <c r="I1101" s="222">
        <v>12.6</v>
      </c>
      <c r="J1101" s="222">
        <v>11.1</v>
      </c>
      <c r="K1101" s="222">
        <v>12</v>
      </c>
      <c r="L1101" s="222">
        <v>12.4</v>
      </c>
      <c r="M1101" s="222">
        <v>12.55</v>
      </c>
      <c r="N1101" s="222">
        <v>12.85</v>
      </c>
      <c r="O1101" s="222">
        <v>11.1</v>
      </c>
      <c r="P1101" s="222">
        <v>11.55</v>
      </c>
      <c r="Q1101" s="222">
        <v>12.996368449209999</v>
      </c>
      <c r="R1101" s="222">
        <v>11.83</v>
      </c>
      <c r="S1101" s="231">
        <v>7.3</v>
      </c>
      <c r="T1101" s="222">
        <v>12.02</v>
      </c>
      <c r="U1101" s="222">
        <v>11.69</v>
      </c>
      <c r="V1101" s="222">
        <v>12.12</v>
      </c>
      <c r="W1101" s="222">
        <v>11.56</v>
      </c>
      <c r="X1101" s="223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9">
        <v>44</v>
      </c>
    </row>
    <row r="1102" spans="1:65">
      <c r="A1102" s="30"/>
      <c r="B1102" s="19">
        <v>1</v>
      </c>
      <c r="C1102" s="9">
        <v>3</v>
      </c>
      <c r="D1102" s="222">
        <v>11.96</v>
      </c>
      <c r="E1102" s="222">
        <v>11.968196616327631</v>
      </c>
      <c r="F1102" s="222">
        <v>11.1</v>
      </c>
      <c r="G1102" s="222">
        <v>11</v>
      </c>
      <c r="H1102" s="222">
        <v>12.08</v>
      </c>
      <c r="I1102" s="222">
        <v>12.2</v>
      </c>
      <c r="J1102" s="222">
        <v>11.6</v>
      </c>
      <c r="K1102" s="222">
        <v>11.8</v>
      </c>
      <c r="L1102" s="222">
        <v>10.7</v>
      </c>
      <c r="M1102" s="222">
        <v>12.15</v>
      </c>
      <c r="N1102" s="222">
        <v>13.2</v>
      </c>
      <c r="O1102" s="222">
        <v>11.4</v>
      </c>
      <c r="P1102" s="222">
        <v>11.2</v>
      </c>
      <c r="Q1102" s="222">
        <v>12.600050521309999</v>
      </c>
      <c r="R1102" s="222">
        <v>11.73</v>
      </c>
      <c r="S1102" s="231">
        <v>8</v>
      </c>
      <c r="T1102" s="222">
        <v>12.3</v>
      </c>
      <c r="U1102" s="222">
        <v>12.1</v>
      </c>
      <c r="V1102" s="222">
        <v>12.48</v>
      </c>
      <c r="W1102" s="222">
        <v>11.49</v>
      </c>
      <c r="X1102" s="223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9">
        <v>16</v>
      </c>
    </row>
    <row r="1103" spans="1:65">
      <c r="A1103" s="30"/>
      <c r="B1103" s="19">
        <v>1</v>
      </c>
      <c r="C1103" s="9">
        <v>4</v>
      </c>
      <c r="D1103" s="222">
        <v>12.06</v>
      </c>
      <c r="E1103" s="222">
        <v>12.195456875195887</v>
      </c>
      <c r="F1103" s="222">
        <v>11.2</v>
      </c>
      <c r="G1103" s="222">
        <v>10.9</v>
      </c>
      <c r="H1103" s="222">
        <v>12.08</v>
      </c>
      <c r="I1103" s="222">
        <v>12.6</v>
      </c>
      <c r="J1103" s="222">
        <v>11.4</v>
      </c>
      <c r="K1103" s="222">
        <v>11.8</v>
      </c>
      <c r="L1103" s="222">
        <v>12.1</v>
      </c>
      <c r="M1103" s="222">
        <v>12.8</v>
      </c>
      <c r="N1103" s="230">
        <v>14.4</v>
      </c>
      <c r="O1103" s="222">
        <v>11.4</v>
      </c>
      <c r="P1103" s="222">
        <v>12.15</v>
      </c>
      <c r="Q1103" s="222">
        <v>12.724293998709999</v>
      </c>
      <c r="R1103" s="222">
        <v>11.41</v>
      </c>
      <c r="S1103" s="231">
        <v>8.1999999999999993</v>
      </c>
      <c r="T1103" s="222">
        <v>12.28</v>
      </c>
      <c r="U1103" s="222">
        <v>11.55</v>
      </c>
      <c r="V1103" s="222">
        <v>12.49</v>
      </c>
      <c r="W1103" s="222">
        <v>11.45</v>
      </c>
      <c r="X1103" s="223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9">
        <v>11.929913639557986</v>
      </c>
    </row>
    <row r="1104" spans="1:65">
      <c r="A1104" s="30"/>
      <c r="B1104" s="19">
        <v>1</v>
      </c>
      <c r="C1104" s="9">
        <v>5</v>
      </c>
      <c r="D1104" s="222">
        <v>11.93</v>
      </c>
      <c r="E1104" s="222">
        <v>12.150137216148433</v>
      </c>
      <c r="F1104" s="222">
        <v>11</v>
      </c>
      <c r="G1104" s="222">
        <v>11.1</v>
      </c>
      <c r="H1104" s="222">
        <v>11.96</v>
      </c>
      <c r="I1104" s="222">
        <v>13</v>
      </c>
      <c r="J1104" s="222">
        <v>11.8</v>
      </c>
      <c r="K1104" s="222">
        <v>11.8</v>
      </c>
      <c r="L1104" s="222">
        <v>11.75</v>
      </c>
      <c r="M1104" s="222">
        <v>12.15</v>
      </c>
      <c r="N1104" s="222">
        <v>12.65</v>
      </c>
      <c r="O1104" s="222">
        <v>11.55</v>
      </c>
      <c r="P1104" s="222">
        <v>11.2</v>
      </c>
      <c r="Q1104" s="222">
        <v>12.953411035909999</v>
      </c>
      <c r="R1104" s="222">
        <v>11.62</v>
      </c>
      <c r="S1104" s="231">
        <v>7.3</v>
      </c>
      <c r="T1104" s="222">
        <v>12.03</v>
      </c>
      <c r="U1104" s="222">
        <v>11.63</v>
      </c>
      <c r="V1104" s="222">
        <v>12.5</v>
      </c>
      <c r="W1104" s="222">
        <v>11.73</v>
      </c>
      <c r="X1104" s="223"/>
      <c r="Y1104" s="224"/>
      <c r="Z1104" s="224"/>
      <c r="AA1104" s="224"/>
      <c r="AB1104" s="224"/>
      <c r="AC1104" s="224"/>
      <c r="AD1104" s="224"/>
      <c r="AE1104" s="224"/>
      <c r="AF1104" s="224"/>
      <c r="AG1104" s="224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9">
        <v>118</v>
      </c>
    </row>
    <row r="1105" spans="1:65">
      <c r="A1105" s="30"/>
      <c r="B1105" s="19">
        <v>1</v>
      </c>
      <c r="C1105" s="9">
        <v>6</v>
      </c>
      <c r="D1105" s="222">
        <v>11.84</v>
      </c>
      <c r="E1105" s="222">
        <v>12.032982978723684</v>
      </c>
      <c r="F1105" s="222">
        <v>11.2</v>
      </c>
      <c r="G1105" s="222">
        <v>11.3</v>
      </c>
      <c r="H1105" s="230">
        <v>13</v>
      </c>
      <c r="I1105" s="222">
        <v>12.5</v>
      </c>
      <c r="J1105" s="222">
        <v>11.8</v>
      </c>
      <c r="K1105" s="222">
        <v>11.7</v>
      </c>
      <c r="L1105" s="222">
        <v>11.4</v>
      </c>
      <c r="M1105" s="222">
        <v>12.65</v>
      </c>
      <c r="N1105" s="222">
        <v>13.05</v>
      </c>
      <c r="O1105" s="222">
        <v>11.05</v>
      </c>
      <c r="P1105" s="222">
        <v>11.9</v>
      </c>
      <c r="Q1105" s="222">
        <v>12.415052062809998</v>
      </c>
      <c r="R1105" s="222">
        <v>11.5</v>
      </c>
      <c r="S1105" s="231">
        <v>7.9</v>
      </c>
      <c r="T1105" s="222">
        <v>12.34</v>
      </c>
      <c r="U1105" s="222">
        <v>11.39</v>
      </c>
      <c r="V1105" s="222">
        <v>12.4</v>
      </c>
      <c r="W1105" s="222">
        <v>12.01</v>
      </c>
      <c r="X1105" s="223"/>
      <c r="Y1105" s="224"/>
      <c r="Z1105" s="224"/>
      <c r="AA1105" s="224"/>
      <c r="AB1105" s="224"/>
      <c r="AC1105" s="224"/>
      <c r="AD1105" s="224"/>
      <c r="AE1105" s="224"/>
      <c r="AF1105" s="224"/>
      <c r="AG1105" s="224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5"/>
    </row>
    <row r="1106" spans="1:65">
      <c r="A1106" s="30"/>
      <c r="B1106" s="20" t="s">
        <v>278</v>
      </c>
      <c r="C1106" s="12"/>
      <c r="D1106" s="232">
        <v>11.935</v>
      </c>
      <c r="E1106" s="232">
        <v>12.102446483391743</v>
      </c>
      <c r="F1106" s="232">
        <v>11.133333333333333</v>
      </c>
      <c r="G1106" s="232">
        <v>11.083333333333334</v>
      </c>
      <c r="H1106" s="232">
        <v>12.276666666666666</v>
      </c>
      <c r="I1106" s="232">
        <v>12.616666666666665</v>
      </c>
      <c r="J1106" s="232">
        <v>11.549999999999999</v>
      </c>
      <c r="K1106" s="232">
        <v>11.816666666666668</v>
      </c>
      <c r="L1106" s="232">
        <v>11.625</v>
      </c>
      <c r="M1106" s="232">
        <v>12.416666666666666</v>
      </c>
      <c r="N1106" s="232">
        <v>13.158333333333331</v>
      </c>
      <c r="O1106" s="232">
        <v>11.358333333333333</v>
      </c>
      <c r="P1106" s="232">
        <v>11.558333333333332</v>
      </c>
      <c r="Q1106" s="232">
        <v>12.815579334876665</v>
      </c>
      <c r="R1106" s="232">
        <v>11.604999999999999</v>
      </c>
      <c r="S1106" s="232">
        <v>7.7833333333333323</v>
      </c>
      <c r="T1106" s="232">
        <v>12.186666666666667</v>
      </c>
      <c r="U1106" s="232">
        <v>11.703333333333333</v>
      </c>
      <c r="V1106" s="232">
        <v>12.44</v>
      </c>
      <c r="W1106" s="232">
        <v>11.680000000000001</v>
      </c>
      <c r="X1106" s="223"/>
      <c r="Y1106" s="224"/>
      <c r="Z1106" s="224"/>
      <c r="AA1106" s="224"/>
      <c r="AB1106" s="224"/>
      <c r="AC1106" s="224"/>
      <c r="AD1106" s="224"/>
      <c r="AE1106" s="224"/>
      <c r="AF1106" s="224"/>
      <c r="AG1106" s="224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5"/>
    </row>
    <row r="1107" spans="1:65">
      <c r="A1107" s="30"/>
      <c r="B1107" s="3" t="s">
        <v>279</v>
      </c>
      <c r="C1107" s="29"/>
      <c r="D1107" s="222">
        <v>11.93</v>
      </c>
      <c r="E1107" s="222">
        <v>12.133952606977411</v>
      </c>
      <c r="F1107" s="222">
        <v>11.149999999999999</v>
      </c>
      <c r="G1107" s="222">
        <v>11.05</v>
      </c>
      <c r="H1107" s="222">
        <v>12.08</v>
      </c>
      <c r="I1107" s="222">
        <v>12.6</v>
      </c>
      <c r="J1107" s="222">
        <v>11.6</v>
      </c>
      <c r="K1107" s="222">
        <v>11.8</v>
      </c>
      <c r="L1107" s="222">
        <v>11.574999999999999</v>
      </c>
      <c r="M1107" s="222">
        <v>12.375</v>
      </c>
      <c r="N1107" s="222">
        <v>12.95</v>
      </c>
      <c r="O1107" s="222">
        <v>11.4</v>
      </c>
      <c r="P1107" s="222">
        <v>11.45</v>
      </c>
      <c r="Q1107" s="222">
        <v>12.838852517309999</v>
      </c>
      <c r="R1107" s="222">
        <v>11.579999999999998</v>
      </c>
      <c r="S1107" s="222">
        <v>7.95</v>
      </c>
      <c r="T1107" s="222">
        <v>12.215</v>
      </c>
      <c r="U1107" s="222">
        <v>11.66</v>
      </c>
      <c r="V1107" s="222">
        <v>12.484999999999999</v>
      </c>
      <c r="W1107" s="222">
        <v>11.645</v>
      </c>
      <c r="X1107" s="223"/>
      <c r="Y1107" s="224"/>
      <c r="Z1107" s="224"/>
      <c r="AA1107" s="224"/>
      <c r="AB1107" s="224"/>
      <c r="AC1107" s="224"/>
      <c r="AD1107" s="224"/>
      <c r="AE1107" s="224"/>
      <c r="AF1107" s="224"/>
      <c r="AG1107" s="224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5"/>
    </row>
    <row r="1108" spans="1:65">
      <c r="A1108" s="30"/>
      <c r="B1108" s="3" t="s">
        <v>280</v>
      </c>
      <c r="C1108" s="29"/>
      <c r="D1108" s="24">
        <v>7.3959448348402582E-2</v>
      </c>
      <c r="E1108" s="24">
        <v>8.4777082114992214E-2</v>
      </c>
      <c r="F1108" s="24">
        <v>8.1649658092772318E-2</v>
      </c>
      <c r="G1108" s="24">
        <v>0.18348478592697198</v>
      </c>
      <c r="H1108" s="24">
        <v>0.42865681689046609</v>
      </c>
      <c r="I1108" s="24">
        <v>0.27141603981096407</v>
      </c>
      <c r="J1108" s="24">
        <v>0.26645825188948485</v>
      </c>
      <c r="K1108" s="24">
        <v>9.8319208025017577E-2</v>
      </c>
      <c r="L1108" s="24">
        <v>0.5997916304851213</v>
      </c>
      <c r="M1108" s="24">
        <v>0.28577380332470442</v>
      </c>
      <c r="N1108" s="24">
        <v>0.63829199169867912</v>
      </c>
      <c r="O1108" s="24">
        <v>0.2396177511510087</v>
      </c>
      <c r="P1108" s="24">
        <v>0.39168439676181516</v>
      </c>
      <c r="Q1108" s="24">
        <v>0.28913449094936888</v>
      </c>
      <c r="R1108" s="24">
        <v>0.15475787540542171</v>
      </c>
      <c r="S1108" s="24">
        <v>0.38686776379877741</v>
      </c>
      <c r="T1108" s="24">
        <v>0.14052283325732773</v>
      </c>
      <c r="U1108" s="24">
        <v>0.2486496866409979</v>
      </c>
      <c r="V1108" s="24">
        <v>0.1765219533089302</v>
      </c>
      <c r="W1108" s="24">
        <v>0.21927152117865192</v>
      </c>
      <c r="X1108" s="15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87</v>
      </c>
      <c r="C1109" s="29"/>
      <c r="D1109" s="13">
        <v>6.196853652987229E-3</v>
      </c>
      <c r="E1109" s="13">
        <v>7.0049541000930917E-3</v>
      </c>
      <c r="F1109" s="13">
        <v>7.33380162509931E-3</v>
      </c>
      <c r="G1109" s="13">
        <v>1.655501827912529E-2</v>
      </c>
      <c r="H1109" s="13">
        <v>3.4916384758930177E-2</v>
      </c>
      <c r="I1109" s="13">
        <v>2.1512499852916572E-2</v>
      </c>
      <c r="J1109" s="13">
        <v>2.3069978518570119E-2</v>
      </c>
      <c r="K1109" s="13">
        <v>8.3203843180550824E-3</v>
      </c>
      <c r="L1109" s="13">
        <v>5.1594978966462049E-2</v>
      </c>
      <c r="M1109" s="13">
        <v>2.3015339865076867E-2</v>
      </c>
      <c r="N1109" s="13">
        <v>4.8508574416619064E-2</v>
      </c>
      <c r="O1109" s="13">
        <v>2.1096206997887782E-2</v>
      </c>
      <c r="P1109" s="13">
        <v>3.3887619042118115E-2</v>
      </c>
      <c r="Q1109" s="13">
        <v>2.256117210109343E-2</v>
      </c>
      <c r="R1109" s="13">
        <v>1.3335448117658055E-2</v>
      </c>
      <c r="S1109" s="13">
        <v>4.9704637747166269E-2</v>
      </c>
      <c r="T1109" s="13">
        <v>1.1530867061596914E-2</v>
      </c>
      <c r="U1109" s="13">
        <v>2.1246056961634684E-2</v>
      </c>
      <c r="V1109" s="13">
        <v>1.4189867629335225E-2</v>
      </c>
      <c r="W1109" s="13">
        <v>1.8773246676254442E-2</v>
      </c>
      <c r="X1109" s="15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281</v>
      </c>
      <c r="C1110" s="29"/>
      <c r="D1110" s="13">
        <v>4.263535005943897E-4</v>
      </c>
      <c r="E1110" s="13">
        <v>1.4462203922554817E-2</v>
      </c>
      <c r="F1110" s="13">
        <v>-6.677167415389329E-2</v>
      </c>
      <c r="G1110" s="13">
        <v>-7.0962819329848825E-2</v>
      </c>
      <c r="H1110" s="13">
        <v>2.9065845536290658E-2</v>
      </c>
      <c r="I1110" s="13">
        <v>5.7565632732788474E-2</v>
      </c>
      <c r="J1110" s="13">
        <v>-3.1845464354263608E-2</v>
      </c>
      <c r="K1110" s="13">
        <v>-9.4926900825003102E-3</v>
      </c>
      <c r="L1110" s="13">
        <v>-2.5558746590330195E-2</v>
      </c>
      <c r="M1110" s="13">
        <v>4.0801052028966334E-2</v>
      </c>
      <c r="N1110" s="13">
        <v>0.1029697054723071</v>
      </c>
      <c r="O1110" s="13">
        <v>-4.7911520862093271E-2</v>
      </c>
      <c r="P1110" s="13">
        <v>-3.1146940158271019E-2</v>
      </c>
      <c r="Q1110" s="13">
        <v>7.4239070128884199E-2</v>
      </c>
      <c r="R1110" s="13">
        <v>-2.7235204660712498E-2</v>
      </c>
      <c r="S1110" s="13">
        <v>-0.34757840094291648</v>
      </c>
      <c r="T1110" s="13">
        <v>2.1521784219570739E-2</v>
      </c>
      <c r="U1110" s="13">
        <v>-1.8992619147999767E-2</v>
      </c>
      <c r="V1110" s="13">
        <v>4.2756919777745539E-2</v>
      </c>
      <c r="W1110" s="13">
        <v>-2.0948486896778973E-2</v>
      </c>
      <c r="X1110" s="15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282</v>
      </c>
      <c r="C1111" s="47"/>
      <c r="D1111" s="45">
        <v>0.28000000000000003</v>
      </c>
      <c r="E1111" s="45">
        <v>0.56000000000000005</v>
      </c>
      <c r="F1111" s="45">
        <v>1.02</v>
      </c>
      <c r="G1111" s="45">
        <v>1.1000000000000001</v>
      </c>
      <c r="H1111" s="45">
        <v>0.84</v>
      </c>
      <c r="I1111" s="45">
        <v>1.39</v>
      </c>
      <c r="J1111" s="45">
        <v>0.34</v>
      </c>
      <c r="K1111" s="45">
        <v>0.09</v>
      </c>
      <c r="L1111" s="45">
        <v>0.22</v>
      </c>
      <c r="M1111" s="45">
        <v>1.07</v>
      </c>
      <c r="N1111" s="45">
        <v>2.2799999999999998</v>
      </c>
      <c r="O1111" s="45">
        <v>0.65</v>
      </c>
      <c r="P1111" s="45">
        <v>0.33</v>
      </c>
      <c r="Q1111" s="45">
        <v>1.72</v>
      </c>
      <c r="R1111" s="45">
        <v>0.25</v>
      </c>
      <c r="S1111" s="45">
        <v>6.47</v>
      </c>
      <c r="T1111" s="45">
        <v>0.69</v>
      </c>
      <c r="U1111" s="45">
        <v>0.09</v>
      </c>
      <c r="V1111" s="45">
        <v>1.1100000000000001</v>
      </c>
      <c r="W1111" s="45">
        <v>0.13</v>
      </c>
      <c r="X1111" s="15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BM1112" s="55"/>
    </row>
    <row r="1113" spans="1:65" ht="15">
      <c r="B1113" s="8" t="s">
        <v>631</v>
      </c>
      <c r="BM1113" s="28" t="s">
        <v>67</v>
      </c>
    </row>
    <row r="1114" spans="1:65" ht="15">
      <c r="A1114" s="25" t="s">
        <v>41</v>
      </c>
      <c r="B1114" s="18" t="s">
        <v>116</v>
      </c>
      <c r="C1114" s="15" t="s">
        <v>117</v>
      </c>
      <c r="D1114" s="16" t="s">
        <v>243</v>
      </c>
      <c r="E1114" s="17" t="s">
        <v>243</v>
      </c>
      <c r="F1114" s="17" t="s">
        <v>243</v>
      </c>
      <c r="G1114" s="17" t="s">
        <v>243</v>
      </c>
      <c r="H1114" s="17" t="s">
        <v>243</v>
      </c>
      <c r="I1114" s="17" t="s">
        <v>243</v>
      </c>
      <c r="J1114" s="17" t="s">
        <v>243</v>
      </c>
      <c r="K1114" s="17" t="s">
        <v>243</v>
      </c>
      <c r="L1114" s="17" t="s">
        <v>243</v>
      </c>
      <c r="M1114" s="15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244</v>
      </c>
      <c r="C1115" s="9" t="s">
        <v>244</v>
      </c>
      <c r="D1115" s="151" t="s">
        <v>247</v>
      </c>
      <c r="E1115" s="152" t="s">
        <v>248</v>
      </c>
      <c r="F1115" s="152" t="s">
        <v>251</v>
      </c>
      <c r="G1115" s="152" t="s">
        <v>252</v>
      </c>
      <c r="H1115" s="152" t="s">
        <v>254</v>
      </c>
      <c r="I1115" s="152" t="s">
        <v>256</v>
      </c>
      <c r="J1115" s="152" t="s">
        <v>269</v>
      </c>
      <c r="K1115" s="152" t="s">
        <v>271</v>
      </c>
      <c r="L1115" s="152" t="s">
        <v>272</v>
      </c>
      <c r="M1115" s="15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285</v>
      </c>
      <c r="E1116" s="11" t="s">
        <v>285</v>
      </c>
      <c r="F1116" s="11" t="s">
        <v>287</v>
      </c>
      <c r="G1116" s="11" t="s">
        <v>285</v>
      </c>
      <c r="H1116" s="11" t="s">
        <v>285</v>
      </c>
      <c r="I1116" s="11" t="s">
        <v>287</v>
      </c>
      <c r="J1116" s="11" t="s">
        <v>287</v>
      </c>
      <c r="K1116" s="11" t="s">
        <v>285</v>
      </c>
      <c r="L1116" s="11" t="s">
        <v>285</v>
      </c>
      <c r="M1116" s="15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123</v>
      </c>
      <c r="E1117" s="26" t="s">
        <v>318</v>
      </c>
      <c r="F1117" s="26" t="s">
        <v>317</v>
      </c>
      <c r="G1117" s="26" t="s">
        <v>320</v>
      </c>
      <c r="H1117" s="26" t="s">
        <v>317</v>
      </c>
      <c r="I1117" s="26" t="s">
        <v>320</v>
      </c>
      <c r="J1117" s="26" t="s">
        <v>320</v>
      </c>
      <c r="K1117" s="26" t="s">
        <v>320</v>
      </c>
      <c r="L1117" s="26" t="s">
        <v>321</v>
      </c>
      <c r="M1117" s="15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1.0429999999999999</v>
      </c>
      <c r="E1118" s="22">
        <v>1.0597577969858381</v>
      </c>
      <c r="F1118" s="22">
        <v>1</v>
      </c>
      <c r="G1118" s="22">
        <v>1.1000000000000001</v>
      </c>
      <c r="H1118" s="147">
        <v>1.554818663282896</v>
      </c>
      <c r="I1118" s="22">
        <v>0.9</v>
      </c>
      <c r="J1118" s="22">
        <v>0.9</v>
      </c>
      <c r="K1118" s="22">
        <v>1.1000000000000001</v>
      </c>
      <c r="L1118" s="22">
        <v>1</v>
      </c>
      <c r="M1118" s="15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1.0269999999999999</v>
      </c>
      <c r="E1119" s="11">
        <v>1.0131100054882611</v>
      </c>
      <c r="F1119" s="11">
        <v>1</v>
      </c>
      <c r="G1119" s="11">
        <v>1.1000000000000001</v>
      </c>
      <c r="H1119" s="148">
        <v>1.492427705346886</v>
      </c>
      <c r="I1119" s="11">
        <v>0.9</v>
      </c>
      <c r="J1119" s="11">
        <v>0.9</v>
      </c>
      <c r="K1119" s="11">
        <v>1.1000000000000001</v>
      </c>
      <c r="L1119" s="11">
        <v>1.1000000000000001</v>
      </c>
      <c r="M1119" s="15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45</v>
      </c>
    </row>
    <row r="1120" spans="1:65">
      <c r="A1120" s="30"/>
      <c r="B1120" s="19">
        <v>1</v>
      </c>
      <c r="C1120" s="9">
        <v>3</v>
      </c>
      <c r="D1120" s="11">
        <v>1.0329999999999999</v>
      </c>
      <c r="E1120" s="11">
        <v>1.0824021985822625</v>
      </c>
      <c r="F1120" s="11">
        <v>0.9</v>
      </c>
      <c r="G1120" s="11">
        <v>1.1000000000000001</v>
      </c>
      <c r="H1120" s="148">
        <v>1.504444674972202</v>
      </c>
      <c r="I1120" s="11">
        <v>0.9</v>
      </c>
      <c r="J1120" s="11">
        <v>0.9</v>
      </c>
      <c r="K1120" s="11">
        <v>1.1000000000000001</v>
      </c>
      <c r="L1120" s="11">
        <v>1.1000000000000001</v>
      </c>
      <c r="M1120" s="15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1.0289999999999999</v>
      </c>
      <c r="E1121" s="11">
        <v>1.0580209596610195</v>
      </c>
      <c r="F1121" s="11">
        <v>1</v>
      </c>
      <c r="G1121" s="11">
        <v>1.1000000000000001</v>
      </c>
      <c r="H1121" s="148">
        <v>1.478126447003024</v>
      </c>
      <c r="I1121" s="11">
        <v>0.9</v>
      </c>
      <c r="J1121" s="11">
        <v>0.9</v>
      </c>
      <c r="K1121" s="11">
        <v>1.1000000000000001</v>
      </c>
      <c r="L1121" s="11">
        <v>1.1000000000000001</v>
      </c>
      <c r="M1121" s="15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1.0207651052127509</v>
      </c>
    </row>
    <row r="1122" spans="1:65">
      <c r="A1122" s="30"/>
      <c r="B1122" s="19">
        <v>1</v>
      </c>
      <c r="C1122" s="9">
        <v>5</v>
      </c>
      <c r="D1122" s="11">
        <v>1.04</v>
      </c>
      <c r="E1122" s="11">
        <v>1.0530984231787337</v>
      </c>
      <c r="F1122" s="11">
        <v>1</v>
      </c>
      <c r="G1122" s="11">
        <v>1.1000000000000001</v>
      </c>
      <c r="H1122" s="148">
        <v>1.5552842115132359</v>
      </c>
      <c r="I1122" s="11">
        <v>1</v>
      </c>
      <c r="J1122" s="11">
        <v>0.9</v>
      </c>
      <c r="K1122" s="11">
        <v>1.1000000000000001</v>
      </c>
      <c r="L1122" s="11">
        <v>1.1000000000000001</v>
      </c>
      <c r="M1122" s="15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119</v>
      </c>
    </row>
    <row r="1123" spans="1:65">
      <c r="A1123" s="30"/>
      <c r="B1123" s="19">
        <v>1</v>
      </c>
      <c r="C1123" s="9">
        <v>6</v>
      </c>
      <c r="D1123" s="11">
        <v>1.0249999999999999</v>
      </c>
      <c r="E1123" s="11">
        <v>1.0333356663159265</v>
      </c>
      <c r="F1123" s="11">
        <v>1</v>
      </c>
      <c r="G1123" s="11">
        <v>1.1000000000000001</v>
      </c>
      <c r="H1123" s="148">
        <v>1.392651336515782</v>
      </c>
      <c r="I1123" s="11">
        <v>0.9</v>
      </c>
      <c r="J1123" s="11">
        <v>0.9</v>
      </c>
      <c r="K1123" s="11">
        <v>1.1000000000000001</v>
      </c>
      <c r="L1123" s="11">
        <v>1.1000000000000001</v>
      </c>
      <c r="M1123" s="15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278</v>
      </c>
      <c r="C1124" s="12"/>
      <c r="D1124" s="23">
        <v>1.0328333333333333</v>
      </c>
      <c r="E1124" s="23">
        <v>1.0499541750353403</v>
      </c>
      <c r="F1124" s="23">
        <v>0.98333333333333339</v>
      </c>
      <c r="G1124" s="23">
        <v>1.0999999999999999</v>
      </c>
      <c r="H1124" s="23">
        <v>1.4962921731056709</v>
      </c>
      <c r="I1124" s="23">
        <v>0.91666666666666663</v>
      </c>
      <c r="J1124" s="23">
        <v>0.9</v>
      </c>
      <c r="K1124" s="23">
        <v>1.0999999999999999</v>
      </c>
      <c r="L1124" s="23">
        <v>1.0833333333333333</v>
      </c>
      <c r="M1124" s="15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279</v>
      </c>
      <c r="C1125" s="29"/>
      <c r="D1125" s="11">
        <v>1.0309999999999999</v>
      </c>
      <c r="E1125" s="11">
        <v>1.0555596914198766</v>
      </c>
      <c r="F1125" s="11">
        <v>1</v>
      </c>
      <c r="G1125" s="11">
        <v>1.1000000000000001</v>
      </c>
      <c r="H1125" s="11">
        <v>1.498436190159544</v>
      </c>
      <c r="I1125" s="11">
        <v>0.9</v>
      </c>
      <c r="J1125" s="11">
        <v>0.9</v>
      </c>
      <c r="K1125" s="11">
        <v>1.1000000000000001</v>
      </c>
      <c r="L1125" s="11">
        <v>1.1000000000000001</v>
      </c>
      <c r="M1125" s="15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280</v>
      </c>
      <c r="C1126" s="29"/>
      <c r="D1126" s="24">
        <v>7.2778201864752805E-3</v>
      </c>
      <c r="E1126" s="24">
        <v>2.3906535540330273E-2</v>
      </c>
      <c r="F1126" s="24">
        <v>4.0824829046386291E-2</v>
      </c>
      <c r="G1126" s="24">
        <v>2.4323767777952469E-16</v>
      </c>
      <c r="H1126" s="24">
        <v>6.0096962751166348E-2</v>
      </c>
      <c r="I1126" s="24">
        <v>4.0824829046386291E-2</v>
      </c>
      <c r="J1126" s="24">
        <v>0</v>
      </c>
      <c r="K1126" s="24">
        <v>2.4323767777952469E-16</v>
      </c>
      <c r="L1126" s="24">
        <v>4.0824829046386332E-2</v>
      </c>
      <c r="M1126" s="209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  <c r="BI1126" s="210"/>
      <c r="BJ1126" s="210"/>
      <c r="BK1126" s="210"/>
      <c r="BL1126" s="210"/>
      <c r="BM1126" s="56"/>
    </row>
    <row r="1127" spans="1:65">
      <c r="A1127" s="30"/>
      <c r="B1127" s="3" t="s">
        <v>87</v>
      </c>
      <c r="C1127" s="29"/>
      <c r="D1127" s="13">
        <v>7.0464613714461329E-3</v>
      </c>
      <c r="E1127" s="13">
        <v>2.2769122794835884E-2</v>
      </c>
      <c r="F1127" s="13">
        <v>4.1516775301409785E-2</v>
      </c>
      <c r="G1127" s="13">
        <v>2.2112516161774974E-16</v>
      </c>
      <c r="H1127" s="13">
        <v>4.0163922415252913E-2</v>
      </c>
      <c r="I1127" s="13">
        <v>4.4536177141512319E-2</v>
      </c>
      <c r="J1127" s="13">
        <v>0</v>
      </c>
      <c r="K1127" s="13">
        <v>2.2112516161774974E-16</v>
      </c>
      <c r="L1127" s="13">
        <v>3.7684457581279696E-2</v>
      </c>
      <c r="M1127" s="15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281</v>
      </c>
      <c r="C1128" s="29"/>
      <c r="D1128" s="13">
        <v>1.1822727931189547E-2</v>
      </c>
      <c r="E1128" s="13">
        <v>2.8595285706309204E-2</v>
      </c>
      <c r="F1128" s="13">
        <v>-3.6670309053732586E-2</v>
      </c>
      <c r="G1128" s="13">
        <v>7.7623044109383699E-2</v>
      </c>
      <c r="H1128" s="13">
        <v>0.46585356950834367</v>
      </c>
      <c r="I1128" s="13">
        <v>-0.10198079657551351</v>
      </c>
      <c r="J1128" s="13">
        <v>-0.11830841845595874</v>
      </c>
      <c r="K1128" s="13">
        <v>7.7623044109383699E-2</v>
      </c>
      <c r="L1128" s="13">
        <v>6.1295422228938579E-2</v>
      </c>
      <c r="M1128" s="15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282</v>
      </c>
      <c r="C1129" s="47"/>
      <c r="D1129" s="45">
        <v>0.23</v>
      </c>
      <c r="E1129" s="45">
        <v>0</v>
      </c>
      <c r="F1129" s="45">
        <v>0.9</v>
      </c>
      <c r="G1129" s="45">
        <v>0.67</v>
      </c>
      <c r="H1129" s="45">
        <v>6.01</v>
      </c>
      <c r="I1129" s="45">
        <v>1.8</v>
      </c>
      <c r="J1129" s="45">
        <v>2.02</v>
      </c>
      <c r="K1129" s="45">
        <v>0.67</v>
      </c>
      <c r="L1129" s="45">
        <v>0.45</v>
      </c>
      <c r="M1129" s="15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BM1130" s="55"/>
    </row>
    <row r="1131" spans="1:65" ht="15">
      <c r="B1131" s="8" t="s">
        <v>632</v>
      </c>
      <c r="BM1131" s="28" t="s">
        <v>67</v>
      </c>
    </row>
    <row r="1132" spans="1:65" ht="15">
      <c r="A1132" s="25" t="s">
        <v>44</v>
      </c>
      <c r="B1132" s="18" t="s">
        <v>116</v>
      </c>
      <c r="C1132" s="15" t="s">
        <v>117</v>
      </c>
      <c r="D1132" s="16" t="s">
        <v>243</v>
      </c>
      <c r="E1132" s="17" t="s">
        <v>243</v>
      </c>
      <c r="F1132" s="17" t="s">
        <v>243</v>
      </c>
      <c r="G1132" s="17" t="s">
        <v>243</v>
      </c>
      <c r="H1132" s="17" t="s">
        <v>243</v>
      </c>
      <c r="I1132" s="17" t="s">
        <v>243</v>
      </c>
      <c r="J1132" s="17" t="s">
        <v>243</v>
      </c>
      <c r="K1132" s="17" t="s">
        <v>243</v>
      </c>
      <c r="L1132" s="17" t="s">
        <v>243</v>
      </c>
      <c r="M1132" s="17" t="s">
        <v>243</v>
      </c>
      <c r="N1132" s="17" t="s">
        <v>243</v>
      </c>
      <c r="O1132" s="17" t="s">
        <v>243</v>
      </c>
      <c r="P1132" s="17" t="s">
        <v>243</v>
      </c>
      <c r="Q1132" s="17" t="s">
        <v>243</v>
      </c>
      <c r="R1132" s="17" t="s">
        <v>243</v>
      </c>
      <c r="S1132" s="17" t="s">
        <v>243</v>
      </c>
      <c r="T1132" s="17" t="s">
        <v>243</v>
      </c>
      <c r="U1132" s="17" t="s">
        <v>243</v>
      </c>
      <c r="V1132" s="17" t="s">
        <v>243</v>
      </c>
      <c r="W1132" s="17" t="s">
        <v>243</v>
      </c>
      <c r="X1132" s="17" t="s">
        <v>243</v>
      </c>
      <c r="Y1132" s="17" t="s">
        <v>243</v>
      </c>
      <c r="Z1132" s="17" t="s">
        <v>243</v>
      </c>
      <c r="AA1132" s="17" t="s">
        <v>243</v>
      </c>
      <c r="AB1132" s="17" t="s">
        <v>243</v>
      </c>
      <c r="AC1132" s="15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244</v>
      </c>
      <c r="C1133" s="9" t="s">
        <v>244</v>
      </c>
      <c r="D1133" s="151" t="s">
        <v>246</v>
      </c>
      <c r="E1133" s="152" t="s">
        <v>247</v>
      </c>
      <c r="F1133" s="152" t="s">
        <v>248</v>
      </c>
      <c r="G1133" s="152" t="s">
        <v>249</v>
      </c>
      <c r="H1133" s="152" t="s">
        <v>250</v>
      </c>
      <c r="I1133" s="152" t="s">
        <v>251</v>
      </c>
      <c r="J1133" s="152" t="s">
        <v>252</v>
      </c>
      <c r="K1133" s="152" t="s">
        <v>253</v>
      </c>
      <c r="L1133" s="152" t="s">
        <v>254</v>
      </c>
      <c r="M1133" s="152" t="s">
        <v>256</v>
      </c>
      <c r="N1133" s="152" t="s">
        <v>257</v>
      </c>
      <c r="O1133" s="152" t="s">
        <v>259</v>
      </c>
      <c r="P1133" s="152" t="s">
        <v>260</v>
      </c>
      <c r="Q1133" s="152" t="s">
        <v>261</v>
      </c>
      <c r="R1133" s="152" t="s">
        <v>262</v>
      </c>
      <c r="S1133" s="152" t="s">
        <v>263</v>
      </c>
      <c r="T1133" s="152" t="s">
        <v>264</v>
      </c>
      <c r="U1133" s="152" t="s">
        <v>265</v>
      </c>
      <c r="V1133" s="152" t="s">
        <v>266</v>
      </c>
      <c r="W1133" s="152" t="s">
        <v>267</v>
      </c>
      <c r="X1133" s="152" t="s">
        <v>268</v>
      </c>
      <c r="Y1133" s="152" t="s">
        <v>269</v>
      </c>
      <c r="Z1133" s="152" t="s">
        <v>270</v>
      </c>
      <c r="AA1133" s="152" t="s">
        <v>271</v>
      </c>
      <c r="AB1133" s="152" t="s">
        <v>272</v>
      </c>
      <c r="AC1133" s="15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285</v>
      </c>
      <c r="E1134" s="11" t="s">
        <v>285</v>
      </c>
      <c r="F1134" s="11" t="s">
        <v>285</v>
      </c>
      <c r="G1134" s="11" t="s">
        <v>316</v>
      </c>
      <c r="H1134" s="11" t="s">
        <v>316</v>
      </c>
      <c r="I1134" s="11" t="s">
        <v>287</v>
      </c>
      <c r="J1134" s="11" t="s">
        <v>316</v>
      </c>
      <c r="K1134" s="11" t="s">
        <v>287</v>
      </c>
      <c r="L1134" s="11" t="s">
        <v>316</v>
      </c>
      <c r="M1134" s="11" t="s">
        <v>287</v>
      </c>
      <c r="N1134" s="11" t="s">
        <v>287</v>
      </c>
      <c r="O1134" s="11" t="s">
        <v>285</v>
      </c>
      <c r="P1134" s="11" t="s">
        <v>285</v>
      </c>
      <c r="Q1134" s="11" t="s">
        <v>316</v>
      </c>
      <c r="R1134" s="11" t="s">
        <v>285</v>
      </c>
      <c r="S1134" s="11" t="s">
        <v>285</v>
      </c>
      <c r="T1134" s="11" t="s">
        <v>287</v>
      </c>
      <c r="U1134" s="11" t="s">
        <v>287</v>
      </c>
      <c r="V1134" s="11" t="s">
        <v>287</v>
      </c>
      <c r="W1134" s="11" t="s">
        <v>316</v>
      </c>
      <c r="X1134" s="11" t="s">
        <v>285</v>
      </c>
      <c r="Y1134" s="11" t="s">
        <v>287</v>
      </c>
      <c r="Z1134" s="11" t="s">
        <v>287</v>
      </c>
      <c r="AA1134" s="11" t="s">
        <v>316</v>
      </c>
      <c r="AB1134" s="11" t="s">
        <v>285</v>
      </c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317</v>
      </c>
      <c r="E1135" s="26" t="s">
        <v>123</v>
      </c>
      <c r="F1135" s="26" t="s">
        <v>318</v>
      </c>
      <c r="G1135" s="26" t="s">
        <v>317</v>
      </c>
      <c r="H1135" s="26" t="s">
        <v>319</v>
      </c>
      <c r="I1135" s="26" t="s">
        <v>317</v>
      </c>
      <c r="J1135" s="26" t="s">
        <v>320</v>
      </c>
      <c r="K1135" s="26" t="s">
        <v>319</v>
      </c>
      <c r="L1135" s="26" t="s">
        <v>317</v>
      </c>
      <c r="M1135" s="26" t="s">
        <v>320</v>
      </c>
      <c r="N1135" s="26" t="s">
        <v>320</v>
      </c>
      <c r="O1135" s="26" t="s">
        <v>317</v>
      </c>
      <c r="P1135" s="26" t="s">
        <v>317</v>
      </c>
      <c r="Q1135" s="26" t="s">
        <v>319</v>
      </c>
      <c r="R1135" s="26" t="s">
        <v>317</v>
      </c>
      <c r="S1135" s="26" t="s">
        <v>317</v>
      </c>
      <c r="T1135" s="26" t="s">
        <v>319</v>
      </c>
      <c r="U1135" s="26" t="s">
        <v>288</v>
      </c>
      <c r="V1135" s="26" t="s">
        <v>318</v>
      </c>
      <c r="W1135" s="26" t="s">
        <v>320</v>
      </c>
      <c r="X1135" s="26" t="s">
        <v>288</v>
      </c>
      <c r="Y1135" s="26" t="s">
        <v>320</v>
      </c>
      <c r="Z1135" s="26" t="s">
        <v>317</v>
      </c>
      <c r="AA1135" s="26" t="s">
        <v>320</v>
      </c>
      <c r="AB1135" s="26" t="s">
        <v>123</v>
      </c>
      <c r="AC1135" s="15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11">
        <v>496.20000000000005</v>
      </c>
      <c r="E1136" s="211">
        <v>516</v>
      </c>
      <c r="F1136" s="211">
        <v>487.38360804890323</v>
      </c>
      <c r="G1136" s="211">
        <v>508</v>
      </c>
      <c r="H1136" s="211">
        <v>498.59999999999997</v>
      </c>
      <c r="I1136" s="211">
        <v>491</v>
      </c>
      <c r="J1136" s="211">
        <v>474</v>
      </c>
      <c r="K1136" s="211">
        <v>495</v>
      </c>
      <c r="L1136" s="211">
        <v>455.3218</v>
      </c>
      <c r="M1136" s="211">
        <v>484</v>
      </c>
      <c r="N1136" s="211">
        <v>522</v>
      </c>
      <c r="O1136" s="211">
        <v>469</v>
      </c>
      <c r="P1136" s="211">
        <v>499</v>
      </c>
      <c r="Q1136" s="211">
        <v>495</v>
      </c>
      <c r="R1136" s="211">
        <v>458</v>
      </c>
      <c r="S1136" s="211">
        <v>453</v>
      </c>
      <c r="T1136" s="211">
        <v>544.8637532718999</v>
      </c>
      <c r="U1136" s="212">
        <v>107.11173000000001</v>
      </c>
      <c r="V1136" s="212">
        <v>386</v>
      </c>
      <c r="W1136" s="211">
        <v>494</v>
      </c>
      <c r="X1136" s="211">
        <v>454.9</v>
      </c>
      <c r="Y1136" s="211">
        <v>524</v>
      </c>
      <c r="Z1136" s="211">
        <v>503</v>
      </c>
      <c r="AA1136" s="211">
        <v>526</v>
      </c>
      <c r="AB1136" s="211">
        <v>466</v>
      </c>
      <c r="AC1136" s="213"/>
      <c r="AD1136" s="214"/>
      <c r="AE1136" s="214"/>
      <c r="AF1136" s="214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5">
        <v>1</v>
      </c>
    </row>
    <row r="1137" spans="1:65">
      <c r="A1137" s="30"/>
      <c r="B1137" s="19">
        <v>1</v>
      </c>
      <c r="C1137" s="9">
        <v>2</v>
      </c>
      <c r="D1137" s="216">
        <v>492.00000000000006</v>
      </c>
      <c r="E1137" s="216">
        <v>510.99999999999994</v>
      </c>
      <c r="F1137" s="216">
        <v>488.46354226368857</v>
      </c>
      <c r="G1137" s="216">
        <v>513</v>
      </c>
      <c r="H1137" s="216">
        <v>501.39999999999992</v>
      </c>
      <c r="I1137" s="216">
        <v>476</v>
      </c>
      <c r="J1137" s="216">
        <v>483</v>
      </c>
      <c r="K1137" s="216">
        <v>490</v>
      </c>
      <c r="L1137" s="216">
        <v>458.16539999999998</v>
      </c>
      <c r="M1137" s="216">
        <v>479</v>
      </c>
      <c r="N1137" s="216">
        <v>537</v>
      </c>
      <c r="O1137" s="216">
        <v>473</v>
      </c>
      <c r="P1137" s="216">
        <v>497.00000000000006</v>
      </c>
      <c r="Q1137" s="216">
        <v>488.99999999999994</v>
      </c>
      <c r="R1137" s="216">
        <v>450</v>
      </c>
      <c r="S1137" s="216">
        <v>453</v>
      </c>
      <c r="T1137" s="216">
        <v>539.79945927889992</v>
      </c>
      <c r="U1137" s="218">
        <v>104.52442000000001</v>
      </c>
      <c r="V1137" s="218">
        <v>382</v>
      </c>
      <c r="W1137" s="216">
        <v>504</v>
      </c>
      <c r="X1137" s="216">
        <v>470.6</v>
      </c>
      <c r="Y1137" s="216">
        <v>512</v>
      </c>
      <c r="Z1137" s="216">
        <v>483</v>
      </c>
      <c r="AA1137" s="216">
        <v>513</v>
      </c>
      <c r="AB1137" s="216">
        <v>456</v>
      </c>
      <c r="AC1137" s="213"/>
      <c r="AD1137" s="214"/>
      <c r="AE1137" s="214"/>
      <c r="AF1137" s="214"/>
      <c r="AG1137" s="214"/>
      <c r="AH1137" s="214"/>
      <c r="AI1137" s="214"/>
      <c r="AJ1137" s="214"/>
      <c r="AK1137" s="214"/>
      <c r="AL1137" s="214"/>
      <c r="AM1137" s="214"/>
      <c r="AN1137" s="214"/>
      <c r="AO1137" s="214"/>
      <c r="AP1137" s="214"/>
      <c r="AQ1137" s="214"/>
      <c r="AR1137" s="214"/>
      <c r="AS1137" s="214"/>
      <c r="AT1137" s="214"/>
      <c r="AU1137" s="214"/>
      <c r="AV1137" s="214"/>
      <c r="AW1137" s="214"/>
      <c r="AX1137" s="214"/>
      <c r="AY1137" s="214"/>
      <c r="AZ1137" s="214"/>
      <c r="BA1137" s="214"/>
      <c r="BB1137" s="214"/>
      <c r="BC1137" s="214"/>
      <c r="BD1137" s="214"/>
      <c r="BE1137" s="214"/>
      <c r="BF1137" s="214"/>
      <c r="BG1137" s="214"/>
      <c r="BH1137" s="214"/>
      <c r="BI1137" s="214"/>
      <c r="BJ1137" s="214"/>
      <c r="BK1137" s="214"/>
      <c r="BL1137" s="214"/>
      <c r="BM1137" s="215">
        <v>24</v>
      </c>
    </row>
    <row r="1138" spans="1:65">
      <c r="A1138" s="30"/>
      <c r="B1138" s="19">
        <v>1</v>
      </c>
      <c r="C1138" s="9">
        <v>3</v>
      </c>
      <c r="D1138" s="216">
        <v>505.39999999999992</v>
      </c>
      <c r="E1138" s="216">
        <v>513</v>
      </c>
      <c r="F1138" s="216">
        <v>477.73022936074597</v>
      </c>
      <c r="G1138" s="216">
        <v>508</v>
      </c>
      <c r="H1138" s="216">
        <v>503.50000000000006</v>
      </c>
      <c r="I1138" s="216">
        <v>476</v>
      </c>
      <c r="J1138" s="216">
        <v>488.99999999999994</v>
      </c>
      <c r="K1138" s="216">
        <v>492.00000000000006</v>
      </c>
      <c r="L1138" s="216">
        <v>451.47239999999999</v>
      </c>
      <c r="M1138" s="216">
        <v>487</v>
      </c>
      <c r="N1138" s="216">
        <v>506.99999999999994</v>
      </c>
      <c r="O1138" s="216">
        <v>486</v>
      </c>
      <c r="P1138" s="216">
        <v>492.99999999999994</v>
      </c>
      <c r="Q1138" s="216">
        <v>487</v>
      </c>
      <c r="R1138" s="216">
        <v>456</v>
      </c>
      <c r="S1138" s="216">
        <v>450</v>
      </c>
      <c r="T1138" s="216">
        <v>516.89392592389993</v>
      </c>
      <c r="U1138" s="218">
        <v>106.31852000000001</v>
      </c>
      <c r="V1138" s="218">
        <v>388</v>
      </c>
      <c r="W1138" s="216">
        <v>506.00000000000006</v>
      </c>
      <c r="X1138" s="216">
        <v>450.4</v>
      </c>
      <c r="Y1138" s="216">
        <v>529</v>
      </c>
      <c r="Z1138" s="216">
        <v>488.99999999999994</v>
      </c>
      <c r="AA1138" s="216">
        <v>485</v>
      </c>
      <c r="AB1138" s="216">
        <v>460</v>
      </c>
      <c r="AC1138" s="213"/>
      <c r="AD1138" s="214"/>
      <c r="AE1138" s="214"/>
      <c r="AF1138" s="214"/>
      <c r="AG1138" s="214"/>
      <c r="AH1138" s="214"/>
      <c r="AI1138" s="214"/>
      <c r="AJ1138" s="214"/>
      <c r="AK1138" s="214"/>
      <c r="AL1138" s="214"/>
      <c r="AM1138" s="214"/>
      <c r="AN1138" s="214"/>
      <c r="AO1138" s="214"/>
      <c r="AP1138" s="214"/>
      <c r="AQ1138" s="214"/>
      <c r="AR1138" s="214"/>
      <c r="AS1138" s="214"/>
      <c r="AT1138" s="214"/>
      <c r="AU1138" s="214"/>
      <c r="AV1138" s="214"/>
      <c r="AW1138" s="214"/>
      <c r="AX1138" s="214"/>
      <c r="AY1138" s="214"/>
      <c r="AZ1138" s="214"/>
      <c r="BA1138" s="214"/>
      <c r="BB1138" s="214"/>
      <c r="BC1138" s="214"/>
      <c r="BD1138" s="214"/>
      <c r="BE1138" s="214"/>
      <c r="BF1138" s="214"/>
      <c r="BG1138" s="214"/>
      <c r="BH1138" s="214"/>
      <c r="BI1138" s="214"/>
      <c r="BJ1138" s="214"/>
      <c r="BK1138" s="214"/>
      <c r="BL1138" s="214"/>
      <c r="BM1138" s="215">
        <v>16</v>
      </c>
    </row>
    <row r="1139" spans="1:65">
      <c r="A1139" s="30"/>
      <c r="B1139" s="19">
        <v>1</v>
      </c>
      <c r="C1139" s="9">
        <v>4</v>
      </c>
      <c r="D1139" s="216">
        <v>483.6</v>
      </c>
      <c r="E1139" s="216">
        <v>515</v>
      </c>
      <c r="F1139" s="216">
        <v>481.08572503102801</v>
      </c>
      <c r="G1139" s="216">
        <v>508</v>
      </c>
      <c r="H1139" s="216">
        <v>497.00000000000006</v>
      </c>
      <c r="I1139" s="216">
        <v>487</v>
      </c>
      <c r="J1139" s="216">
        <v>477</v>
      </c>
      <c r="K1139" s="216">
        <v>488.99999999999994</v>
      </c>
      <c r="L1139" s="216">
        <v>457.45760000000001</v>
      </c>
      <c r="M1139" s="216">
        <v>479</v>
      </c>
      <c r="N1139" s="216">
        <v>521</v>
      </c>
      <c r="O1139" s="216">
        <v>475</v>
      </c>
      <c r="P1139" s="216">
        <v>501.99999999999994</v>
      </c>
      <c r="Q1139" s="216">
        <v>495</v>
      </c>
      <c r="R1139" s="216">
        <v>455</v>
      </c>
      <c r="S1139" s="217">
        <v>474</v>
      </c>
      <c r="T1139" s="216">
        <v>523.41103458789996</v>
      </c>
      <c r="U1139" s="218">
        <v>102.55278</v>
      </c>
      <c r="V1139" s="218">
        <v>386</v>
      </c>
      <c r="W1139" s="216">
        <v>509</v>
      </c>
      <c r="X1139" s="216">
        <v>455.8</v>
      </c>
      <c r="Y1139" s="216">
        <v>509</v>
      </c>
      <c r="Z1139" s="216">
        <v>509</v>
      </c>
      <c r="AA1139" s="216">
        <v>522</v>
      </c>
      <c r="AB1139" s="216">
        <v>444</v>
      </c>
      <c r="AC1139" s="213"/>
      <c r="AD1139" s="214"/>
      <c r="AE1139" s="214"/>
      <c r="AF1139" s="214"/>
      <c r="AG1139" s="214"/>
      <c r="AH1139" s="214"/>
      <c r="AI1139" s="214"/>
      <c r="AJ1139" s="214"/>
      <c r="AK1139" s="214"/>
      <c r="AL1139" s="214"/>
      <c r="AM1139" s="214"/>
      <c r="AN1139" s="214"/>
      <c r="AO1139" s="214"/>
      <c r="AP1139" s="214"/>
      <c r="AQ1139" s="214"/>
      <c r="AR1139" s="214"/>
      <c r="AS1139" s="214"/>
      <c r="AT1139" s="214"/>
      <c r="AU1139" s="214"/>
      <c r="AV1139" s="214"/>
      <c r="AW1139" s="214"/>
      <c r="AX1139" s="214"/>
      <c r="AY1139" s="214"/>
      <c r="AZ1139" s="214"/>
      <c r="BA1139" s="214"/>
      <c r="BB1139" s="214"/>
      <c r="BC1139" s="214"/>
      <c r="BD1139" s="214"/>
      <c r="BE1139" s="214"/>
      <c r="BF1139" s="214"/>
      <c r="BG1139" s="214"/>
      <c r="BH1139" s="214"/>
      <c r="BI1139" s="214"/>
      <c r="BJ1139" s="214"/>
      <c r="BK1139" s="214"/>
      <c r="BL1139" s="214"/>
      <c r="BM1139" s="215">
        <v>489.38202336686436</v>
      </c>
    </row>
    <row r="1140" spans="1:65">
      <c r="A1140" s="30"/>
      <c r="B1140" s="19">
        <v>1</v>
      </c>
      <c r="C1140" s="9">
        <v>5</v>
      </c>
      <c r="D1140" s="216">
        <v>488.1</v>
      </c>
      <c r="E1140" s="216">
        <v>516</v>
      </c>
      <c r="F1140" s="216">
        <v>485.8086987592136</v>
      </c>
      <c r="G1140" s="216">
        <v>499</v>
      </c>
      <c r="H1140" s="216">
        <v>496.40000000000003</v>
      </c>
      <c r="I1140" s="216">
        <v>488.99999999999994</v>
      </c>
      <c r="J1140" s="216">
        <v>480</v>
      </c>
      <c r="K1140" s="216">
        <v>486</v>
      </c>
      <c r="L1140" s="216">
        <v>453.72840000000002</v>
      </c>
      <c r="M1140" s="216">
        <v>487</v>
      </c>
      <c r="N1140" s="216">
        <v>532</v>
      </c>
      <c r="O1140" s="216">
        <v>475</v>
      </c>
      <c r="P1140" s="216">
        <v>496</v>
      </c>
      <c r="Q1140" s="216">
        <v>488</v>
      </c>
      <c r="R1140" s="216">
        <v>461</v>
      </c>
      <c r="S1140" s="216">
        <v>441</v>
      </c>
      <c r="T1140" s="216">
        <v>540.36424875989997</v>
      </c>
      <c r="U1140" s="218">
        <v>106.72816</v>
      </c>
      <c r="V1140" s="218">
        <v>381</v>
      </c>
      <c r="W1140" s="216">
        <v>512</v>
      </c>
      <c r="X1140" s="216">
        <v>465.1</v>
      </c>
      <c r="Y1140" s="216">
        <v>510.00000000000006</v>
      </c>
      <c r="Z1140" s="216">
        <v>500</v>
      </c>
      <c r="AA1140" s="216">
        <v>501.99999999999994</v>
      </c>
      <c r="AB1140" s="216">
        <v>468</v>
      </c>
      <c r="AC1140" s="213"/>
      <c r="AD1140" s="214"/>
      <c r="AE1140" s="214"/>
      <c r="AF1140" s="214"/>
      <c r="AG1140" s="214"/>
      <c r="AH1140" s="214"/>
      <c r="AI1140" s="214"/>
      <c r="AJ1140" s="214"/>
      <c r="AK1140" s="214"/>
      <c r="AL1140" s="214"/>
      <c r="AM1140" s="214"/>
      <c r="AN1140" s="214"/>
      <c r="AO1140" s="214"/>
      <c r="AP1140" s="214"/>
      <c r="AQ1140" s="214"/>
      <c r="AR1140" s="214"/>
      <c r="AS1140" s="214"/>
      <c r="AT1140" s="214"/>
      <c r="AU1140" s="214"/>
      <c r="AV1140" s="214"/>
      <c r="AW1140" s="214"/>
      <c r="AX1140" s="214"/>
      <c r="AY1140" s="214"/>
      <c r="AZ1140" s="214"/>
      <c r="BA1140" s="214"/>
      <c r="BB1140" s="214"/>
      <c r="BC1140" s="214"/>
      <c r="BD1140" s="214"/>
      <c r="BE1140" s="214"/>
      <c r="BF1140" s="214"/>
      <c r="BG1140" s="214"/>
      <c r="BH1140" s="214"/>
      <c r="BI1140" s="214"/>
      <c r="BJ1140" s="214"/>
      <c r="BK1140" s="214"/>
      <c r="BL1140" s="214"/>
      <c r="BM1140" s="215">
        <v>120</v>
      </c>
    </row>
    <row r="1141" spans="1:65">
      <c r="A1141" s="30"/>
      <c r="B1141" s="19">
        <v>1</v>
      </c>
      <c r="C1141" s="9">
        <v>6</v>
      </c>
      <c r="D1141" s="216">
        <v>485.8</v>
      </c>
      <c r="E1141" s="216">
        <v>514</v>
      </c>
      <c r="F1141" s="216">
        <v>485.6875259313062</v>
      </c>
      <c r="G1141" s="216">
        <v>509</v>
      </c>
      <c r="H1141" s="216">
        <v>493.60000000000008</v>
      </c>
      <c r="I1141" s="216">
        <v>483</v>
      </c>
      <c r="J1141" s="216">
        <v>473</v>
      </c>
      <c r="K1141" s="216">
        <v>486</v>
      </c>
      <c r="L1141" s="216">
        <v>452.77800000000002</v>
      </c>
      <c r="M1141" s="216">
        <v>487</v>
      </c>
      <c r="N1141" s="216">
        <v>519</v>
      </c>
      <c r="O1141" s="217">
        <v>495</v>
      </c>
      <c r="P1141" s="216">
        <v>487</v>
      </c>
      <c r="Q1141" s="216">
        <v>491</v>
      </c>
      <c r="R1141" s="216">
        <v>455</v>
      </c>
      <c r="S1141" s="216">
        <v>452</v>
      </c>
      <c r="T1141" s="216">
        <v>512.40387340989992</v>
      </c>
      <c r="U1141" s="218">
        <v>97.815300000000008</v>
      </c>
      <c r="V1141" s="218">
        <v>385</v>
      </c>
      <c r="W1141" s="216">
        <v>485</v>
      </c>
      <c r="X1141" s="216">
        <v>462.1</v>
      </c>
      <c r="Y1141" s="216">
        <v>515</v>
      </c>
      <c r="Z1141" s="216">
        <v>499</v>
      </c>
      <c r="AA1141" s="216">
        <v>514</v>
      </c>
      <c r="AB1141" s="216">
        <v>480</v>
      </c>
      <c r="AC1141" s="213"/>
      <c r="AD1141" s="214"/>
      <c r="AE1141" s="214"/>
      <c r="AF1141" s="214"/>
      <c r="AG1141" s="214"/>
      <c r="AH1141" s="214"/>
      <c r="AI1141" s="214"/>
      <c r="AJ1141" s="214"/>
      <c r="AK1141" s="214"/>
      <c r="AL1141" s="214"/>
      <c r="AM1141" s="214"/>
      <c r="AN1141" s="214"/>
      <c r="AO1141" s="214"/>
      <c r="AP1141" s="214"/>
      <c r="AQ1141" s="214"/>
      <c r="AR1141" s="214"/>
      <c r="AS1141" s="214"/>
      <c r="AT1141" s="214"/>
      <c r="AU1141" s="214"/>
      <c r="AV1141" s="214"/>
      <c r="AW1141" s="214"/>
      <c r="AX1141" s="214"/>
      <c r="AY1141" s="214"/>
      <c r="AZ1141" s="214"/>
      <c r="BA1141" s="214"/>
      <c r="BB1141" s="214"/>
      <c r="BC1141" s="214"/>
      <c r="BD1141" s="214"/>
      <c r="BE1141" s="214"/>
      <c r="BF1141" s="214"/>
      <c r="BG1141" s="214"/>
      <c r="BH1141" s="214"/>
      <c r="BI1141" s="214"/>
      <c r="BJ1141" s="214"/>
      <c r="BK1141" s="214"/>
      <c r="BL1141" s="214"/>
      <c r="BM1141" s="219"/>
    </row>
    <row r="1142" spans="1:65">
      <c r="A1142" s="30"/>
      <c r="B1142" s="20" t="s">
        <v>278</v>
      </c>
      <c r="C1142" s="12"/>
      <c r="D1142" s="220">
        <v>491.84999999999997</v>
      </c>
      <c r="E1142" s="220">
        <v>514.16666666666663</v>
      </c>
      <c r="F1142" s="220">
        <v>484.3598882324809</v>
      </c>
      <c r="G1142" s="220">
        <v>507.5</v>
      </c>
      <c r="H1142" s="220">
        <v>498.41666666666669</v>
      </c>
      <c r="I1142" s="220">
        <v>483.66666666666669</v>
      </c>
      <c r="J1142" s="220">
        <v>479.33333333333331</v>
      </c>
      <c r="K1142" s="220">
        <v>489.66666666666669</v>
      </c>
      <c r="L1142" s="220">
        <v>454.82060000000001</v>
      </c>
      <c r="M1142" s="220">
        <v>483.83333333333331</v>
      </c>
      <c r="N1142" s="220">
        <v>523</v>
      </c>
      <c r="O1142" s="220">
        <v>478.83333333333331</v>
      </c>
      <c r="P1142" s="220">
        <v>495.66666666666669</v>
      </c>
      <c r="Q1142" s="220">
        <v>490.83333333333331</v>
      </c>
      <c r="R1142" s="220">
        <v>455.83333333333331</v>
      </c>
      <c r="S1142" s="220">
        <v>453.83333333333331</v>
      </c>
      <c r="T1142" s="220">
        <v>529.62271587206658</v>
      </c>
      <c r="U1142" s="220">
        <v>104.17515166666665</v>
      </c>
      <c r="V1142" s="220">
        <v>384.66666666666669</v>
      </c>
      <c r="W1142" s="220">
        <v>501.66666666666669</v>
      </c>
      <c r="X1142" s="220">
        <v>459.81666666666666</v>
      </c>
      <c r="Y1142" s="220">
        <v>516.5</v>
      </c>
      <c r="Z1142" s="220">
        <v>497.16666666666669</v>
      </c>
      <c r="AA1142" s="220">
        <v>510.33333333333331</v>
      </c>
      <c r="AB1142" s="220">
        <v>462.33333333333331</v>
      </c>
      <c r="AC1142" s="213"/>
      <c r="AD1142" s="214"/>
      <c r="AE1142" s="214"/>
      <c r="AF1142" s="214"/>
      <c r="AG1142" s="214"/>
      <c r="AH1142" s="214"/>
      <c r="AI1142" s="214"/>
      <c r="AJ1142" s="214"/>
      <c r="AK1142" s="214"/>
      <c r="AL1142" s="214"/>
      <c r="AM1142" s="214"/>
      <c r="AN1142" s="214"/>
      <c r="AO1142" s="214"/>
      <c r="AP1142" s="214"/>
      <c r="AQ1142" s="214"/>
      <c r="AR1142" s="214"/>
      <c r="AS1142" s="214"/>
      <c r="AT1142" s="214"/>
      <c r="AU1142" s="214"/>
      <c r="AV1142" s="214"/>
      <c r="AW1142" s="214"/>
      <c r="AX1142" s="214"/>
      <c r="AY1142" s="214"/>
      <c r="AZ1142" s="214"/>
      <c r="BA1142" s="214"/>
      <c r="BB1142" s="214"/>
      <c r="BC1142" s="214"/>
      <c r="BD1142" s="214"/>
      <c r="BE1142" s="214"/>
      <c r="BF1142" s="214"/>
      <c r="BG1142" s="214"/>
      <c r="BH1142" s="214"/>
      <c r="BI1142" s="214"/>
      <c r="BJ1142" s="214"/>
      <c r="BK1142" s="214"/>
      <c r="BL1142" s="214"/>
      <c r="BM1142" s="219"/>
    </row>
    <row r="1143" spans="1:65">
      <c r="A1143" s="30"/>
      <c r="B1143" s="3" t="s">
        <v>279</v>
      </c>
      <c r="C1143" s="29"/>
      <c r="D1143" s="216">
        <v>490.05000000000007</v>
      </c>
      <c r="E1143" s="216">
        <v>514.5</v>
      </c>
      <c r="F1143" s="216">
        <v>485.74811234525987</v>
      </c>
      <c r="G1143" s="216">
        <v>508</v>
      </c>
      <c r="H1143" s="216">
        <v>497.8</v>
      </c>
      <c r="I1143" s="216">
        <v>485</v>
      </c>
      <c r="J1143" s="216">
        <v>478.5</v>
      </c>
      <c r="K1143" s="216">
        <v>489.5</v>
      </c>
      <c r="L1143" s="216">
        <v>454.52510000000001</v>
      </c>
      <c r="M1143" s="216">
        <v>485.5</v>
      </c>
      <c r="N1143" s="216">
        <v>521.5</v>
      </c>
      <c r="O1143" s="216">
        <v>475</v>
      </c>
      <c r="P1143" s="216">
        <v>496.5</v>
      </c>
      <c r="Q1143" s="216">
        <v>490</v>
      </c>
      <c r="R1143" s="216">
        <v>455.5</v>
      </c>
      <c r="S1143" s="216">
        <v>452.5</v>
      </c>
      <c r="T1143" s="216">
        <v>531.60524693339994</v>
      </c>
      <c r="U1143" s="216">
        <v>105.42147</v>
      </c>
      <c r="V1143" s="216">
        <v>385.5</v>
      </c>
      <c r="W1143" s="216">
        <v>505</v>
      </c>
      <c r="X1143" s="216">
        <v>458.95000000000005</v>
      </c>
      <c r="Y1143" s="216">
        <v>513.5</v>
      </c>
      <c r="Z1143" s="216">
        <v>499.5</v>
      </c>
      <c r="AA1143" s="216">
        <v>513.5</v>
      </c>
      <c r="AB1143" s="216">
        <v>463</v>
      </c>
      <c r="AC1143" s="213"/>
      <c r="AD1143" s="214"/>
      <c r="AE1143" s="214"/>
      <c r="AF1143" s="214"/>
      <c r="AG1143" s="214"/>
      <c r="AH1143" s="214"/>
      <c r="AI1143" s="214"/>
      <c r="AJ1143" s="214"/>
      <c r="AK1143" s="214"/>
      <c r="AL1143" s="214"/>
      <c r="AM1143" s="214"/>
      <c r="AN1143" s="214"/>
      <c r="AO1143" s="214"/>
      <c r="AP1143" s="214"/>
      <c r="AQ1143" s="214"/>
      <c r="AR1143" s="214"/>
      <c r="AS1143" s="214"/>
      <c r="AT1143" s="214"/>
      <c r="AU1143" s="214"/>
      <c r="AV1143" s="214"/>
      <c r="AW1143" s="214"/>
      <c r="AX1143" s="214"/>
      <c r="AY1143" s="214"/>
      <c r="AZ1143" s="214"/>
      <c r="BA1143" s="214"/>
      <c r="BB1143" s="214"/>
      <c r="BC1143" s="214"/>
      <c r="BD1143" s="214"/>
      <c r="BE1143" s="214"/>
      <c r="BF1143" s="214"/>
      <c r="BG1143" s="214"/>
      <c r="BH1143" s="214"/>
      <c r="BI1143" s="214"/>
      <c r="BJ1143" s="214"/>
      <c r="BK1143" s="214"/>
      <c r="BL1143" s="214"/>
      <c r="BM1143" s="219"/>
    </row>
    <row r="1144" spans="1:65">
      <c r="A1144" s="30"/>
      <c r="B1144" s="3" t="s">
        <v>280</v>
      </c>
      <c r="C1144" s="29"/>
      <c r="D1144" s="216">
        <v>8.0159216563037532</v>
      </c>
      <c r="E1144" s="216">
        <v>1.9407902170679701</v>
      </c>
      <c r="F1144" s="216">
        <v>4.1113757591129421</v>
      </c>
      <c r="G1144" s="216">
        <v>4.5934736311423405</v>
      </c>
      <c r="H1144" s="216">
        <v>3.5790594667686748</v>
      </c>
      <c r="I1144" s="216">
        <v>6.501281924871936</v>
      </c>
      <c r="J1144" s="216">
        <v>6.0221812216726294</v>
      </c>
      <c r="K1144" s="216">
        <v>3.5023801430836623</v>
      </c>
      <c r="L1144" s="216">
        <v>2.6445497280255417</v>
      </c>
      <c r="M1144" s="216">
        <v>3.9200340134578768</v>
      </c>
      <c r="N1144" s="216">
        <v>10.526157893552631</v>
      </c>
      <c r="O1144" s="216">
        <v>9.7245394064020676</v>
      </c>
      <c r="P1144" s="216">
        <v>5.2025634707004409</v>
      </c>
      <c r="Q1144" s="216">
        <v>3.4880749227427312</v>
      </c>
      <c r="R1144" s="216">
        <v>3.6560452221856705</v>
      </c>
      <c r="S1144" s="216">
        <v>10.870449239413553</v>
      </c>
      <c r="T1144" s="216">
        <v>13.77193864225061</v>
      </c>
      <c r="U1144" s="216">
        <v>3.5478771987114586</v>
      </c>
      <c r="V1144" s="216">
        <v>2.6583202716502514</v>
      </c>
      <c r="W1144" s="216">
        <v>10.211105065891093</v>
      </c>
      <c r="X1144" s="216">
        <v>7.46174689108837</v>
      </c>
      <c r="Y1144" s="216">
        <v>8.1670067956381569</v>
      </c>
      <c r="Z1144" s="216">
        <v>9.5166520723764432</v>
      </c>
      <c r="AA1144" s="216">
        <v>14.922019523732933</v>
      </c>
      <c r="AB1144" s="216">
        <v>12.160043859570024</v>
      </c>
      <c r="AC1144" s="213"/>
      <c r="AD1144" s="214"/>
      <c r="AE1144" s="214"/>
      <c r="AF1144" s="214"/>
      <c r="AG1144" s="214"/>
      <c r="AH1144" s="214"/>
      <c r="AI1144" s="214"/>
      <c r="AJ1144" s="214"/>
      <c r="AK1144" s="214"/>
      <c r="AL1144" s="214"/>
      <c r="AM1144" s="214"/>
      <c r="AN1144" s="214"/>
      <c r="AO1144" s="214"/>
      <c r="AP1144" s="214"/>
      <c r="AQ1144" s="214"/>
      <c r="AR1144" s="214"/>
      <c r="AS1144" s="214"/>
      <c r="AT1144" s="214"/>
      <c r="AU1144" s="214"/>
      <c r="AV1144" s="214"/>
      <c r="AW1144" s="214"/>
      <c r="AX1144" s="214"/>
      <c r="AY1144" s="214"/>
      <c r="AZ1144" s="214"/>
      <c r="BA1144" s="214"/>
      <c r="BB1144" s="214"/>
      <c r="BC1144" s="214"/>
      <c r="BD1144" s="214"/>
      <c r="BE1144" s="214"/>
      <c r="BF1144" s="214"/>
      <c r="BG1144" s="214"/>
      <c r="BH1144" s="214"/>
      <c r="BI1144" s="214"/>
      <c r="BJ1144" s="214"/>
      <c r="BK1144" s="214"/>
      <c r="BL1144" s="214"/>
      <c r="BM1144" s="219"/>
    </row>
    <row r="1145" spans="1:65">
      <c r="A1145" s="30"/>
      <c r="B1145" s="3" t="s">
        <v>87</v>
      </c>
      <c r="C1145" s="29"/>
      <c r="D1145" s="13">
        <v>1.6297492439369225E-2</v>
      </c>
      <c r="E1145" s="13">
        <v>3.7746325129360847E-3</v>
      </c>
      <c r="F1145" s="13">
        <v>8.4882663882761122E-3</v>
      </c>
      <c r="G1145" s="13">
        <v>9.0511795687533807E-3</v>
      </c>
      <c r="H1145" s="13">
        <v>7.1808583182116862E-3</v>
      </c>
      <c r="I1145" s="13">
        <v>1.344165801145128E-2</v>
      </c>
      <c r="J1145" s="13">
        <v>1.2563660406827461E-2</v>
      </c>
      <c r="K1145" s="13">
        <v>7.1525802785915495E-3</v>
      </c>
      <c r="L1145" s="13">
        <v>5.8144897747057665E-3</v>
      </c>
      <c r="M1145" s="13">
        <v>8.1020337859963008E-3</v>
      </c>
      <c r="N1145" s="13">
        <v>2.012649692839891E-2</v>
      </c>
      <c r="O1145" s="13">
        <v>2.0308818809054094E-2</v>
      </c>
      <c r="P1145" s="13">
        <v>1.0496093081440028E-2</v>
      </c>
      <c r="Q1145" s="13">
        <v>7.1064344775743256E-3</v>
      </c>
      <c r="R1145" s="13">
        <v>8.020574527646809E-3</v>
      </c>
      <c r="S1145" s="13">
        <v>2.3952513931869746E-2</v>
      </c>
      <c r="T1145" s="13">
        <v>2.6003300518509673E-2</v>
      </c>
      <c r="U1145" s="13">
        <v>3.4056846973102968E-2</v>
      </c>
      <c r="V1145" s="13">
        <v>6.9107112781202377E-3</v>
      </c>
      <c r="W1145" s="13">
        <v>2.0354362257590217E-2</v>
      </c>
      <c r="X1145" s="13">
        <v>1.6227656437902867E-2</v>
      </c>
      <c r="Y1145" s="13">
        <v>1.5812210640151321E-2</v>
      </c>
      <c r="Z1145" s="13">
        <v>1.9141774198544639E-2</v>
      </c>
      <c r="AA1145" s="13">
        <v>2.9239750862964597E-2</v>
      </c>
      <c r="AB1145" s="13">
        <v>2.630146472870229E-2</v>
      </c>
      <c r="AC1145" s="15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281</v>
      </c>
      <c r="C1146" s="29"/>
      <c r="D1146" s="13">
        <v>5.0430471805162913E-3</v>
      </c>
      <c r="E1146" s="13">
        <v>5.0644776711020523E-2</v>
      </c>
      <c r="F1146" s="13">
        <v>-1.0262197822126784E-2</v>
      </c>
      <c r="G1146" s="13">
        <v>3.7022153998397922E-2</v>
      </c>
      <c r="H1146" s="13">
        <v>1.8461330552449695E-2</v>
      </c>
      <c r="I1146" s="13">
        <v>-1.1678722199227942E-2</v>
      </c>
      <c r="J1146" s="13">
        <v>-2.0533426962432655E-2</v>
      </c>
      <c r="K1146" s="13">
        <v>5.8163824213242066E-4</v>
      </c>
      <c r="L1146" s="13">
        <v>-7.0622584640701924E-2</v>
      </c>
      <c r="M1146" s="13">
        <v>-1.1338156631412466E-2</v>
      </c>
      <c r="N1146" s="13">
        <v>6.8694751805245646E-2</v>
      </c>
      <c r="O1146" s="13">
        <v>-2.1555123665879417E-2</v>
      </c>
      <c r="P1146" s="13">
        <v>1.2841998683492895E-2</v>
      </c>
      <c r="Q1146" s="13">
        <v>2.9655972168414202E-3</v>
      </c>
      <c r="R1146" s="13">
        <v>-6.8553172024427456E-2</v>
      </c>
      <c r="S1146" s="13">
        <v>-7.263995883821428E-2</v>
      </c>
      <c r="T1146" s="13">
        <v>8.2227565753954623E-2</v>
      </c>
      <c r="U1146" s="13">
        <v>-0.78712918192221393</v>
      </c>
      <c r="V1146" s="13">
        <v>-0.21397466948167398</v>
      </c>
      <c r="W1146" s="13">
        <v>2.5102359124853146E-2</v>
      </c>
      <c r="X1146" s="13">
        <v>-6.0413654953635487E-2</v>
      </c>
      <c r="Y1146" s="13">
        <v>5.5412694660438522E-2</v>
      </c>
      <c r="Z1146" s="13">
        <v>1.5907088793832846E-2</v>
      </c>
      <c r="AA1146" s="13">
        <v>4.2811768651262572E-2</v>
      </c>
      <c r="AB1146" s="13">
        <v>-5.5271114879620442E-2</v>
      </c>
      <c r="AC1146" s="15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282</v>
      </c>
      <c r="C1147" s="47"/>
      <c r="D1147" s="45">
        <v>0.08</v>
      </c>
      <c r="E1147" s="45">
        <v>0.93</v>
      </c>
      <c r="F1147" s="45">
        <v>0.2</v>
      </c>
      <c r="G1147" s="45">
        <v>0.67</v>
      </c>
      <c r="H1147" s="45">
        <v>0.33</v>
      </c>
      <c r="I1147" s="45">
        <v>0.23</v>
      </c>
      <c r="J1147" s="45">
        <v>0.39</v>
      </c>
      <c r="K1147" s="45">
        <v>0</v>
      </c>
      <c r="L1147" s="45">
        <v>1.32</v>
      </c>
      <c r="M1147" s="45">
        <v>0.22</v>
      </c>
      <c r="N1147" s="45">
        <v>1.26</v>
      </c>
      <c r="O1147" s="45">
        <v>0.41</v>
      </c>
      <c r="P1147" s="45">
        <v>0.23</v>
      </c>
      <c r="Q1147" s="45">
        <v>0.04</v>
      </c>
      <c r="R1147" s="45">
        <v>1.28</v>
      </c>
      <c r="S1147" s="45">
        <v>1.35</v>
      </c>
      <c r="T1147" s="45">
        <v>1.51</v>
      </c>
      <c r="U1147" s="45">
        <v>14.58</v>
      </c>
      <c r="V1147" s="45">
        <v>3.97</v>
      </c>
      <c r="W1147" s="45">
        <v>0.45</v>
      </c>
      <c r="X1147" s="45">
        <v>1.1299999999999999</v>
      </c>
      <c r="Y1147" s="45">
        <v>1.01</v>
      </c>
      <c r="Z1147" s="45">
        <v>0.28000000000000003</v>
      </c>
      <c r="AA1147" s="45">
        <v>0.78</v>
      </c>
      <c r="AB1147" s="45">
        <v>1.03</v>
      </c>
      <c r="AC1147" s="15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BM1148" s="55"/>
    </row>
    <row r="1149" spans="1:65" ht="15">
      <c r="B1149" s="8" t="s">
        <v>633</v>
      </c>
      <c r="BM1149" s="28" t="s">
        <v>67</v>
      </c>
    </row>
    <row r="1150" spans="1:65" ht="15">
      <c r="A1150" s="25" t="s">
        <v>45</v>
      </c>
      <c r="B1150" s="18" t="s">
        <v>116</v>
      </c>
      <c r="C1150" s="15" t="s">
        <v>117</v>
      </c>
      <c r="D1150" s="16" t="s">
        <v>243</v>
      </c>
      <c r="E1150" s="17" t="s">
        <v>243</v>
      </c>
      <c r="F1150" s="17" t="s">
        <v>243</v>
      </c>
      <c r="G1150" s="17" t="s">
        <v>243</v>
      </c>
      <c r="H1150" s="17" t="s">
        <v>243</v>
      </c>
      <c r="I1150" s="17" t="s">
        <v>243</v>
      </c>
      <c r="J1150" s="17" t="s">
        <v>243</v>
      </c>
      <c r="K1150" s="17" t="s">
        <v>243</v>
      </c>
      <c r="L1150" s="17" t="s">
        <v>243</v>
      </c>
      <c r="M1150" s="17" t="s">
        <v>243</v>
      </c>
      <c r="N1150" s="17" t="s">
        <v>243</v>
      </c>
      <c r="O1150" s="17" t="s">
        <v>243</v>
      </c>
      <c r="P1150" s="17" t="s">
        <v>243</v>
      </c>
      <c r="Q1150" s="17" t="s">
        <v>243</v>
      </c>
      <c r="R1150" s="17" t="s">
        <v>243</v>
      </c>
      <c r="S1150" s="17" t="s">
        <v>243</v>
      </c>
      <c r="T1150" s="17" t="s">
        <v>243</v>
      </c>
      <c r="U1150" s="17" t="s">
        <v>243</v>
      </c>
      <c r="V1150" s="17" t="s">
        <v>243</v>
      </c>
      <c r="W1150" s="17" t="s">
        <v>243</v>
      </c>
      <c r="X1150" s="17" t="s">
        <v>243</v>
      </c>
      <c r="Y1150" s="17" t="s">
        <v>243</v>
      </c>
      <c r="Z1150" s="15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244</v>
      </c>
      <c r="C1151" s="9" t="s">
        <v>244</v>
      </c>
      <c r="D1151" s="151" t="s">
        <v>247</v>
      </c>
      <c r="E1151" s="152" t="s">
        <v>248</v>
      </c>
      <c r="F1151" s="152" t="s">
        <v>249</v>
      </c>
      <c r="G1151" s="152" t="s">
        <v>250</v>
      </c>
      <c r="H1151" s="152" t="s">
        <v>251</v>
      </c>
      <c r="I1151" s="152" t="s">
        <v>252</v>
      </c>
      <c r="J1151" s="152" t="s">
        <v>253</v>
      </c>
      <c r="K1151" s="152" t="s">
        <v>254</v>
      </c>
      <c r="L1151" s="152" t="s">
        <v>256</v>
      </c>
      <c r="M1151" s="152" t="s">
        <v>257</v>
      </c>
      <c r="N1151" s="152" t="s">
        <v>259</v>
      </c>
      <c r="O1151" s="152" t="s">
        <v>260</v>
      </c>
      <c r="P1151" s="152" t="s">
        <v>261</v>
      </c>
      <c r="Q1151" s="152" t="s">
        <v>262</v>
      </c>
      <c r="R1151" s="152" t="s">
        <v>263</v>
      </c>
      <c r="S1151" s="152" t="s">
        <v>264</v>
      </c>
      <c r="T1151" s="152" t="s">
        <v>266</v>
      </c>
      <c r="U1151" s="152" t="s">
        <v>267</v>
      </c>
      <c r="V1151" s="152" t="s">
        <v>269</v>
      </c>
      <c r="W1151" s="152" t="s">
        <v>270</v>
      </c>
      <c r="X1151" s="152" t="s">
        <v>271</v>
      </c>
      <c r="Y1151" s="152" t="s">
        <v>272</v>
      </c>
      <c r="Z1151" s="15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285</v>
      </c>
      <c r="E1152" s="11" t="s">
        <v>285</v>
      </c>
      <c r="F1152" s="11" t="s">
        <v>316</v>
      </c>
      <c r="G1152" s="11" t="s">
        <v>316</v>
      </c>
      <c r="H1152" s="11" t="s">
        <v>287</v>
      </c>
      <c r="I1152" s="11" t="s">
        <v>316</v>
      </c>
      <c r="J1152" s="11" t="s">
        <v>287</v>
      </c>
      <c r="K1152" s="11" t="s">
        <v>316</v>
      </c>
      <c r="L1152" s="11" t="s">
        <v>287</v>
      </c>
      <c r="M1152" s="11" t="s">
        <v>287</v>
      </c>
      <c r="N1152" s="11" t="s">
        <v>285</v>
      </c>
      <c r="O1152" s="11" t="s">
        <v>285</v>
      </c>
      <c r="P1152" s="11" t="s">
        <v>285</v>
      </c>
      <c r="Q1152" s="11" t="s">
        <v>285</v>
      </c>
      <c r="R1152" s="11" t="s">
        <v>285</v>
      </c>
      <c r="S1152" s="11" t="s">
        <v>287</v>
      </c>
      <c r="T1152" s="11" t="s">
        <v>287</v>
      </c>
      <c r="U1152" s="11" t="s">
        <v>316</v>
      </c>
      <c r="V1152" s="11" t="s">
        <v>287</v>
      </c>
      <c r="W1152" s="11" t="s">
        <v>287</v>
      </c>
      <c r="X1152" s="11" t="s">
        <v>316</v>
      </c>
      <c r="Y1152" s="11" t="s">
        <v>316</v>
      </c>
      <c r="Z1152" s="15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123</v>
      </c>
      <c r="E1153" s="26" t="s">
        <v>318</v>
      </c>
      <c r="F1153" s="26" t="s">
        <v>317</v>
      </c>
      <c r="G1153" s="26" t="s">
        <v>319</v>
      </c>
      <c r="H1153" s="26" t="s">
        <v>317</v>
      </c>
      <c r="I1153" s="26" t="s">
        <v>320</v>
      </c>
      <c r="J1153" s="26" t="s">
        <v>319</v>
      </c>
      <c r="K1153" s="26" t="s">
        <v>317</v>
      </c>
      <c r="L1153" s="26" t="s">
        <v>320</v>
      </c>
      <c r="M1153" s="26" t="s">
        <v>320</v>
      </c>
      <c r="N1153" s="26" t="s">
        <v>317</v>
      </c>
      <c r="O1153" s="26" t="s">
        <v>317</v>
      </c>
      <c r="P1153" s="26" t="s">
        <v>317</v>
      </c>
      <c r="Q1153" s="26" t="s">
        <v>317</v>
      </c>
      <c r="R1153" s="26" t="s">
        <v>317</v>
      </c>
      <c r="S1153" s="26" t="s">
        <v>319</v>
      </c>
      <c r="T1153" s="26" t="s">
        <v>318</v>
      </c>
      <c r="U1153" s="26" t="s">
        <v>320</v>
      </c>
      <c r="V1153" s="26" t="s">
        <v>320</v>
      </c>
      <c r="W1153" s="26" t="s">
        <v>317</v>
      </c>
      <c r="X1153" s="26" t="s">
        <v>320</v>
      </c>
      <c r="Y1153" s="26" t="s">
        <v>321</v>
      </c>
      <c r="Z1153" s="15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26">
        <v>45.3</v>
      </c>
      <c r="E1154" s="226">
        <v>47.793629930636243</v>
      </c>
      <c r="F1154" s="228">
        <v>37.5</v>
      </c>
      <c r="G1154" s="228">
        <v>56.7</v>
      </c>
      <c r="H1154" s="228">
        <v>22.1</v>
      </c>
      <c r="I1154" s="226">
        <v>48.2</v>
      </c>
      <c r="J1154" s="226">
        <v>45.7</v>
      </c>
      <c r="K1154" s="228">
        <v>60.832799999999999</v>
      </c>
      <c r="L1154" s="226">
        <v>48.1</v>
      </c>
      <c r="M1154" s="226">
        <v>47.6</v>
      </c>
      <c r="N1154" s="226">
        <v>49.5</v>
      </c>
      <c r="O1154" s="226">
        <v>48.1</v>
      </c>
      <c r="P1154" s="226">
        <v>48.3</v>
      </c>
      <c r="Q1154" s="226">
        <v>48.5</v>
      </c>
      <c r="R1154" s="226">
        <v>48.8</v>
      </c>
      <c r="S1154" s="226">
        <v>50.924400563806003</v>
      </c>
      <c r="T1154" s="228">
        <v>41</v>
      </c>
      <c r="U1154" s="226">
        <v>49.5</v>
      </c>
      <c r="V1154" s="226">
        <v>45.3</v>
      </c>
      <c r="W1154" s="226">
        <v>46.2</v>
      </c>
      <c r="X1154" s="226">
        <v>51.3</v>
      </c>
      <c r="Y1154" s="226">
        <v>43.1</v>
      </c>
      <c r="Z1154" s="223"/>
      <c r="AA1154" s="224"/>
      <c r="AB1154" s="224"/>
      <c r="AC1154" s="224"/>
      <c r="AD1154" s="224"/>
      <c r="AE1154" s="224"/>
      <c r="AF1154" s="224"/>
      <c r="AG1154" s="224"/>
      <c r="AH1154" s="224"/>
      <c r="AI1154" s="224"/>
      <c r="AJ1154" s="224"/>
      <c r="AK1154" s="224"/>
      <c r="AL1154" s="224"/>
      <c r="AM1154" s="224"/>
      <c r="AN1154" s="224"/>
      <c r="AO1154" s="224"/>
      <c r="AP1154" s="224"/>
      <c r="AQ1154" s="224"/>
      <c r="AR1154" s="224"/>
      <c r="AS1154" s="224"/>
      <c r="AT1154" s="224"/>
      <c r="AU1154" s="224"/>
      <c r="AV1154" s="224"/>
      <c r="AW1154" s="224"/>
      <c r="AX1154" s="224"/>
      <c r="AY1154" s="224"/>
      <c r="AZ1154" s="224"/>
      <c r="BA1154" s="224"/>
      <c r="BB1154" s="224"/>
      <c r="BC1154" s="224"/>
      <c r="BD1154" s="224"/>
      <c r="BE1154" s="224"/>
      <c r="BF1154" s="224"/>
      <c r="BG1154" s="224"/>
      <c r="BH1154" s="224"/>
      <c r="BI1154" s="224"/>
      <c r="BJ1154" s="224"/>
      <c r="BK1154" s="224"/>
      <c r="BL1154" s="224"/>
      <c r="BM1154" s="229">
        <v>1</v>
      </c>
    </row>
    <row r="1155" spans="1:65">
      <c r="A1155" s="30"/>
      <c r="B1155" s="19">
        <v>1</v>
      </c>
      <c r="C1155" s="9">
        <v>2</v>
      </c>
      <c r="D1155" s="222">
        <v>42.1</v>
      </c>
      <c r="E1155" s="222">
        <v>47.583914784363628</v>
      </c>
      <c r="F1155" s="231">
        <v>37.5</v>
      </c>
      <c r="G1155" s="231">
        <v>57</v>
      </c>
      <c r="H1155" s="231">
        <v>20.2</v>
      </c>
      <c r="I1155" s="222">
        <v>49.5</v>
      </c>
      <c r="J1155" s="222">
        <v>50.5</v>
      </c>
      <c r="K1155" s="231">
        <v>58.639800000000001</v>
      </c>
      <c r="L1155" s="222">
        <v>47.8</v>
      </c>
      <c r="M1155" s="222">
        <v>48.6</v>
      </c>
      <c r="N1155" s="222">
        <v>50.3</v>
      </c>
      <c r="O1155" s="222">
        <v>49.2</v>
      </c>
      <c r="P1155" s="222">
        <v>49</v>
      </c>
      <c r="Q1155" s="222">
        <v>45.9</v>
      </c>
      <c r="R1155" s="222">
        <v>49.6</v>
      </c>
      <c r="S1155" s="222">
        <v>50.744285335699999</v>
      </c>
      <c r="T1155" s="231">
        <v>43</v>
      </c>
      <c r="U1155" s="222">
        <v>50.1</v>
      </c>
      <c r="V1155" s="222">
        <v>44.5</v>
      </c>
      <c r="W1155" s="222">
        <v>46</v>
      </c>
      <c r="X1155" s="222">
        <v>54.1</v>
      </c>
      <c r="Y1155" s="222">
        <v>44.4</v>
      </c>
      <c r="Z1155" s="223"/>
      <c r="AA1155" s="224"/>
      <c r="AB1155" s="224"/>
      <c r="AC1155" s="224"/>
      <c r="AD1155" s="224"/>
      <c r="AE1155" s="224"/>
      <c r="AF1155" s="224"/>
      <c r="AG1155" s="224"/>
      <c r="AH1155" s="224"/>
      <c r="AI1155" s="224"/>
      <c r="AJ1155" s="224"/>
      <c r="AK1155" s="224"/>
      <c r="AL1155" s="224"/>
      <c r="AM1155" s="224"/>
      <c r="AN1155" s="224"/>
      <c r="AO1155" s="224"/>
      <c r="AP1155" s="224"/>
      <c r="AQ1155" s="224"/>
      <c r="AR1155" s="224"/>
      <c r="AS1155" s="224"/>
      <c r="AT1155" s="224"/>
      <c r="AU1155" s="224"/>
      <c r="AV1155" s="224"/>
      <c r="AW1155" s="224"/>
      <c r="AX1155" s="224"/>
      <c r="AY1155" s="224"/>
      <c r="AZ1155" s="224"/>
      <c r="BA1155" s="224"/>
      <c r="BB1155" s="224"/>
      <c r="BC1155" s="224"/>
      <c r="BD1155" s="224"/>
      <c r="BE1155" s="224"/>
      <c r="BF1155" s="224"/>
      <c r="BG1155" s="224"/>
      <c r="BH1155" s="224"/>
      <c r="BI1155" s="224"/>
      <c r="BJ1155" s="224"/>
      <c r="BK1155" s="224"/>
      <c r="BL1155" s="224"/>
      <c r="BM1155" s="229">
        <v>13</v>
      </c>
    </row>
    <row r="1156" spans="1:65">
      <c r="A1156" s="30"/>
      <c r="B1156" s="19">
        <v>1</v>
      </c>
      <c r="C1156" s="9">
        <v>3</v>
      </c>
      <c r="D1156" s="222">
        <v>43.2</v>
      </c>
      <c r="E1156" s="222">
        <v>47.671415306584144</v>
      </c>
      <c r="F1156" s="231">
        <v>37.299999999999997</v>
      </c>
      <c r="G1156" s="231">
        <v>56.8</v>
      </c>
      <c r="H1156" s="231">
        <v>20.8</v>
      </c>
      <c r="I1156" s="222">
        <v>49.2</v>
      </c>
      <c r="J1156" s="222">
        <v>49.5</v>
      </c>
      <c r="K1156" s="231">
        <v>63.046200000000006</v>
      </c>
      <c r="L1156" s="222">
        <v>47.7</v>
      </c>
      <c r="M1156" s="222">
        <v>47.7</v>
      </c>
      <c r="N1156" s="222">
        <v>46.4</v>
      </c>
      <c r="O1156" s="222">
        <v>47.3</v>
      </c>
      <c r="P1156" s="222">
        <v>49.1</v>
      </c>
      <c r="Q1156" s="222">
        <v>46.4</v>
      </c>
      <c r="R1156" s="222">
        <v>48</v>
      </c>
      <c r="S1156" s="222">
        <v>48.895131622699999</v>
      </c>
      <c r="T1156" s="231">
        <v>42</v>
      </c>
      <c r="U1156" s="222">
        <v>49.7</v>
      </c>
      <c r="V1156" s="222">
        <v>46.5</v>
      </c>
      <c r="W1156" s="222">
        <v>47.6</v>
      </c>
      <c r="X1156" s="222">
        <v>48.6</v>
      </c>
      <c r="Y1156" s="222">
        <v>42.5</v>
      </c>
      <c r="Z1156" s="223"/>
      <c r="AA1156" s="224"/>
      <c r="AB1156" s="224"/>
      <c r="AC1156" s="224"/>
      <c r="AD1156" s="224"/>
      <c r="AE1156" s="224"/>
      <c r="AF1156" s="224"/>
      <c r="AG1156" s="224"/>
      <c r="AH1156" s="224"/>
      <c r="AI1156" s="224"/>
      <c r="AJ1156" s="224"/>
      <c r="AK1156" s="224"/>
      <c r="AL1156" s="224"/>
      <c r="AM1156" s="224"/>
      <c r="AN1156" s="224"/>
      <c r="AO1156" s="224"/>
      <c r="AP1156" s="224"/>
      <c r="AQ1156" s="224"/>
      <c r="AR1156" s="224"/>
      <c r="AS1156" s="224"/>
      <c r="AT1156" s="224"/>
      <c r="AU1156" s="224"/>
      <c r="AV1156" s="224"/>
      <c r="AW1156" s="224"/>
      <c r="AX1156" s="224"/>
      <c r="AY1156" s="224"/>
      <c r="AZ1156" s="224"/>
      <c r="BA1156" s="224"/>
      <c r="BB1156" s="224"/>
      <c r="BC1156" s="224"/>
      <c r="BD1156" s="224"/>
      <c r="BE1156" s="224"/>
      <c r="BF1156" s="224"/>
      <c r="BG1156" s="224"/>
      <c r="BH1156" s="224"/>
      <c r="BI1156" s="224"/>
      <c r="BJ1156" s="224"/>
      <c r="BK1156" s="224"/>
      <c r="BL1156" s="224"/>
      <c r="BM1156" s="229">
        <v>16</v>
      </c>
    </row>
    <row r="1157" spans="1:65">
      <c r="A1157" s="30"/>
      <c r="B1157" s="19">
        <v>1</v>
      </c>
      <c r="C1157" s="9">
        <v>4</v>
      </c>
      <c r="D1157" s="222">
        <v>42.8</v>
      </c>
      <c r="E1157" s="222">
        <v>48.186347044901922</v>
      </c>
      <c r="F1157" s="231">
        <v>37.700000000000003</v>
      </c>
      <c r="G1157" s="231">
        <v>57.2</v>
      </c>
      <c r="H1157" s="231">
        <v>22.8</v>
      </c>
      <c r="I1157" s="222">
        <v>48.7</v>
      </c>
      <c r="J1157" s="222">
        <v>47.8</v>
      </c>
      <c r="K1157" s="231">
        <v>59.955600000000004</v>
      </c>
      <c r="L1157" s="222">
        <v>47.2</v>
      </c>
      <c r="M1157" s="222">
        <v>47.9</v>
      </c>
      <c r="N1157" s="222">
        <v>51.3</v>
      </c>
      <c r="O1157" s="222">
        <v>48.3</v>
      </c>
      <c r="P1157" s="230">
        <v>53</v>
      </c>
      <c r="Q1157" s="222">
        <v>46.2</v>
      </c>
      <c r="R1157" s="230">
        <v>52.9</v>
      </c>
      <c r="S1157" s="222">
        <v>49.123384009700004</v>
      </c>
      <c r="T1157" s="231">
        <v>42</v>
      </c>
      <c r="U1157" s="222">
        <v>50.7</v>
      </c>
      <c r="V1157" s="222">
        <v>45.7</v>
      </c>
      <c r="W1157" s="222">
        <v>45</v>
      </c>
      <c r="X1157" s="222">
        <v>53.2</v>
      </c>
      <c r="Y1157" s="222">
        <v>43.4</v>
      </c>
      <c r="Z1157" s="223"/>
      <c r="AA1157" s="224"/>
      <c r="AB1157" s="224"/>
      <c r="AC1157" s="224"/>
      <c r="AD1157" s="224"/>
      <c r="AE1157" s="224"/>
      <c r="AF1157" s="224"/>
      <c r="AG1157" s="224"/>
      <c r="AH1157" s="224"/>
      <c r="AI1157" s="224"/>
      <c r="AJ1157" s="224"/>
      <c r="AK1157" s="224"/>
      <c r="AL1157" s="224"/>
      <c r="AM1157" s="224"/>
      <c r="AN1157" s="224"/>
      <c r="AO1157" s="224"/>
      <c r="AP1157" s="224"/>
      <c r="AQ1157" s="224"/>
      <c r="AR1157" s="224"/>
      <c r="AS1157" s="224"/>
      <c r="AT1157" s="224"/>
      <c r="AU1157" s="224"/>
      <c r="AV1157" s="224"/>
      <c r="AW1157" s="224"/>
      <c r="AX1157" s="224"/>
      <c r="AY1157" s="224"/>
      <c r="AZ1157" s="224"/>
      <c r="BA1157" s="224"/>
      <c r="BB1157" s="224"/>
      <c r="BC1157" s="224"/>
      <c r="BD1157" s="224"/>
      <c r="BE1157" s="224"/>
      <c r="BF1157" s="224"/>
      <c r="BG1157" s="224"/>
      <c r="BH1157" s="224"/>
      <c r="BI1157" s="224"/>
      <c r="BJ1157" s="224"/>
      <c r="BK1157" s="224"/>
      <c r="BL1157" s="224"/>
      <c r="BM1157" s="229">
        <v>47.80893826713983</v>
      </c>
    </row>
    <row r="1158" spans="1:65">
      <c r="A1158" s="30"/>
      <c r="B1158" s="19">
        <v>1</v>
      </c>
      <c r="C1158" s="9">
        <v>5</v>
      </c>
      <c r="D1158" s="222">
        <v>43.8</v>
      </c>
      <c r="E1158" s="222">
        <v>47.805822132064804</v>
      </c>
      <c r="F1158" s="231">
        <v>37</v>
      </c>
      <c r="G1158" s="231">
        <v>54.5</v>
      </c>
      <c r="H1158" s="231">
        <v>24.8</v>
      </c>
      <c r="I1158" s="222">
        <v>49.2</v>
      </c>
      <c r="J1158" s="222">
        <v>50.8</v>
      </c>
      <c r="K1158" s="231">
        <v>58.772399999999998</v>
      </c>
      <c r="L1158" s="222">
        <v>48.5</v>
      </c>
      <c r="M1158" s="222">
        <v>47.8</v>
      </c>
      <c r="N1158" s="222">
        <v>49.1</v>
      </c>
      <c r="O1158" s="222">
        <v>49.1</v>
      </c>
      <c r="P1158" s="222">
        <v>48.1</v>
      </c>
      <c r="Q1158" s="222">
        <v>48.5</v>
      </c>
      <c r="R1158" s="222">
        <v>48.3</v>
      </c>
      <c r="S1158" s="222">
        <v>49.721914832700001</v>
      </c>
      <c r="T1158" s="231">
        <v>41</v>
      </c>
      <c r="U1158" s="222">
        <v>49.7</v>
      </c>
      <c r="V1158" s="222">
        <v>44.8</v>
      </c>
      <c r="W1158" s="222">
        <v>46.8</v>
      </c>
      <c r="X1158" s="230">
        <v>56.2</v>
      </c>
      <c r="Y1158" s="222">
        <v>44.3</v>
      </c>
      <c r="Z1158" s="223"/>
      <c r="AA1158" s="224"/>
      <c r="AB1158" s="224"/>
      <c r="AC1158" s="224"/>
      <c r="AD1158" s="224"/>
      <c r="AE1158" s="224"/>
      <c r="AF1158" s="224"/>
      <c r="AG1158" s="224"/>
      <c r="AH1158" s="224"/>
      <c r="AI1158" s="224"/>
      <c r="AJ1158" s="224"/>
      <c r="AK1158" s="224"/>
      <c r="AL1158" s="224"/>
      <c r="AM1158" s="224"/>
      <c r="AN1158" s="224"/>
      <c r="AO1158" s="224"/>
      <c r="AP1158" s="224"/>
      <c r="AQ1158" s="224"/>
      <c r="AR1158" s="224"/>
      <c r="AS1158" s="224"/>
      <c r="AT1158" s="224"/>
      <c r="AU1158" s="224"/>
      <c r="AV1158" s="224"/>
      <c r="AW1158" s="224"/>
      <c r="AX1158" s="224"/>
      <c r="AY1158" s="224"/>
      <c r="AZ1158" s="224"/>
      <c r="BA1158" s="224"/>
      <c r="BB1158" s="224"/>
      <c r="BC1158" s="224"/>
      <c r="BD1158" s="224"/>
      <c r="BE1158" s="224"/>
      <c r="BF1158" s="224"/>
      <c r="BG1158" s="224"/>
      <c r="BH1158" s="224"/>
      <c r="BI1158" s="224"/>
      <c r="BJ1158" s="224"/>
      <c r="BK1158" s="224"/>
      <c r="BL1158" s="224"/>
      <c r="BM1158" s="229">
        <v>121</v>
      </c>
    </row>
    <row r="1159" spans="1:65">
      <c r="A1159" s="30"/>
      <c r="B1159" s="19">
        <v>1</v>
      </c>
      <c r="C1159" s="9">
        <v>6</v>
      </c>
      <c r="D1159" s="222">
        <v>44.2</v>
      </c>
      <c r="E1159" s="222">
        <v>48.672522281552673</v>
      </c>
      <c r="F1159" s="231">
        <v>37.6</v>
      </c>
      <c r="G1159" s="231">
        <v>54.7</v>
      </c>
      <c r="H1159" s="231">
        <v>19.399999999999999</v>
      </c>
      <c r="I1159" s="222">
        <v>48.6</v>
      </c>
      <c r="J1159" s="222">
        <v>46.8</v>
      </c>
      <c r="K1159" s="231">
        <v>62.056800000000003</v>
      </c>
      <c r="L1159" s="222">
        <v>47.2</v>
      </c>
      <c r="M1159" s="222">
        <v>47.2</v>
      </c>
      <c r="N1159" s="222">
        <v>48.7</v>
      </c>
      <c r="O1159" s="222">
        <v>49.7</v>
      </c>
      <c r="P1159" s="222">
        <v>48.3</v>
      </c>
      <c r="Q1159" s="222">
        <v>46.2</v>
      </c>
      <c r="R1159" s="222">
        <v>49.9</v>
      </c>
      <c r="S1159" s="222">
        <v>47.968935403554006</v>
      </c>
      <c r="T1159" s="231">
        <v>41</v>
      </c>
      <c r="U1159" s="222">
        <v>48.7</v>
      </c>
      <c r="V1159" s="222">
        <v>46.1</v>
      </c>
      <c r="W1159" s="222">
        <v>44.5</v>
      </c>
      <c r="X1159" s="222">
        <v>50.5</v>
      </c>
      <c r="Y1159" s="222">
        <v>44.3</v>
      </c>
      <c r="Z1159" s="223"/>
      <c r="AA1159" s="224"/>
      <c r="AB1159" s="224"/>
      <c r="AC1159" s="224"/>
      <c r="AD1159" s="224"/>
      <c r="AE1159" s="224"/>
      <c r="AF1159" s="224"/>
      <c r="AG1159" s="224"/>
      <c r="AH1159" s="224"/>
      <c r="AI1159" s="224"/>
      <c r="AJ1159" s="224"/>
      <c r="AK1159" s="224"/>
      <c r="AL1159" s="224"/>
      <c r="AM1159" s="224"/>
      <c r="AN1159" s="224"/>
      <c r="AO1159" s="224"/>
      <c r="AP1159" s="224"/>
      <c r="AQ1159" s="224"/>
      <c r="AR1159" s="224"/>
      <c r="AS1159" s="224"/>
      <c r="AT1159" s="224"/>
      <c r="AU1159" s="224"/>
      <c r="AV1159" s="224"/>
      <c r="AW1159" s="224"/>
      <c r="AX1159" s="224"/>
      <c r="AY1159" s="224"/>
      <c r="AZ1159" s="224"/>
      <c r="BA1159" s="224"/>
      <c r="BB1159" s="224"/>
      <c r="BC1159" s="224"/>
      <c r="BD1159" s="224"/>
      <c r="BE1159" s="224"/>
      <c r="BF1159" s="224"/>
      <c r="BG1159" s="224"/>
      <c r="BH1159" s="224"/>
      <c r="BI1159" s="224"/>
      <c r="BJ1159" s="224"/>
      <c r="BK1159" s="224"/>
      <c r="BL1159" s="224"/>
      <c r="BM1159" s="225"/>
    </row>
    <row r="1160" spans="1:65">
      <c r="A1160" s="30"/>
      <c r="B1160" s="20" t="s">
        <v>278</v>
      </c>
      <c r="C1160" s="12"/>
      <c r="D1160" s="232">
        <v>43.56666666666667</v>
      </c>
      <c r="E1160" s="232">
        <v>47.952275246683904</v>
      </c>
      <c r="F1160" s="232">
        <v>37.43333333333333</v>
      </c>
      <c r="G1160" s="232">
        <v>56.15</v>
      </c>
      <c r="H1160" s="232">
        <v>21.683333333333334</v>
      </c>
      <c r="I1160" s="232">
        <v>48.900000000000006</v>
      </c>
      <c r="J1160" s="232">
        <v>48.516666666666673</v>
      </c>
      <c r="K1160" s="232">
        <v>60.550600000000003</v>
      </c>
      <c r="L1160" s="232">
        <v>47.75</v>
      </c>
      <c r="M1160" s="232">
        <v>47.800000000000004</v>
      </c>
      <c r="N1160" s="232">
        <v>49.216666666666669</v>
      </c>
      <c r="O1160" s="232">
        <v>48.616666666666674</v>
      </c>
      <c r="P1160" s="232">
        <v>49.300000000000004</v>
      </c>
      <c r="Q1160" s="232">
        <v>46.949999999999996</v>
      </c>
      <c r="R1160" s="232">
        <v>49.583333333333336</v>
      </c>
      <c r="S1160" s="232">
        <v>49.563008628026665</v>
      </c>
      <c r="T1160" s="232">
        <v>41.666666666666664</v>
      </c>
      <c r="U1160" s="232">
        <v>49.733333333333327</v>
      </c>
      <c r="V1160" s="232">
        <v>45.483333333333341</v>
      </c>
      <c r="W1160" s="232">
        <v>46.016666666666673</v>
      </c>
      <c r="X1160" s="232">
        <v>52.316666666666663</v>
      </c>
      <c r="Y1160" s="232">
        <v>43.666666666666664</v>
      </c>
      <c r="Z1160" s="223"/>
      <c r="AA1160" s="224"/>
      <c r="AB1160" s="224"/>
      <c r="AC1160" s="224"/>
      <c r="AD1160" s="224"/>
      <c r="AE1160" s="224"/>
      <c r="AF1160" s="224"/>
      <c r="AG1160" s="224"/>
      <c r="AH1160" s="224"/>
      <c r="AI1160" s="224"/>
      <c r="AJ1160" s="224"/>
      <c r="AK1160" s="224"/>
      <c r="AL1160" s="224"/>
      <c r="AM1160" s="224"/>
      <c r="AN1160" s="224"/>
      <c r="AO1160" s="224"/>
      <c r="AP1160" s="224"/>
      <c r="AQ1160" s="224"/>
      <c r="AR1160" s="224"/>
      <c r="AS1160" s="224"/>
      <c r="AT1160" s="224"/>
      <c r="AU1160" s="224"/>
      <c r="AV1160" s="224"/>
      <c r="AW1160" s="224"/>
      <c r="AX1160" s="224"/>
      <c r="AY1160" s="224"/>
      <c r="AZ1160" s="224"/>
      <c r="BA1160" s="224"/>
      <c r="BB1160" s="224"/>
      <c r="BC1160" s="224"/>
      <c r="BD1160" s="224"/>
      <c r="BE1160" s="224"/>
      <c r="BF1160" s="224"/>
      <c r="BG1160" s="224"/>
      <c r="BH1160" s="224"/>
      <c r="BI1160" s="224"/>
      <c r="BJ1160" s="224"/>
      <c r="BK1160" s="224"/>
      <c r="BL1160" s="224"/>
      <c r="BM1160" s="225"/>
    </row>
    <row r="1161" spans="1:65">
      <c r="A1161" s="30"/>
      <c r="B1161" s="3" t="s">
        <v>279</v>
      </c>
      <c r="C1161" s="29"/>
      <c r="D1161" s="222">
        <v>43.5</v>
      </c>
      <c r="E1161" s="222">
        <v>47.799726031350524</v>
      </c>
      <c r="F1161" s="222">
        <v>37.5</v>
      </c>
      <c r="G1161" s="222">
        <v>56.75</v>
      </c>
      <c r="H1161" s="222">
        <v>21.450000000000003</v>
      </c>
      <c r="I1161" s="222">
        <v>48.95</v>
      </c>
      <c r="J1161" s="222">
        <v>48.65</v>
      </c>
      <c r="K1161" s="222">
        <v>60.394199999999998</v>
      </c>
      <c r="L1161" s="222">
        <v>47.75</v>
      </c>
      <c r="M1161" s="222">
        <v>47.75</v>
      </c>
      <c r="N1161" s="222">
        <v>49.3</v>
      </c>
      <c r="O1161" s="222">
        <v>48.7</v>
      </c>
      <c r="P1161" s="222">
        <v>48.65</v>
      </c>
      <c r="Q1161" s="222">
        <v>46.3</v>
      </c>
      <c r="R1161" s="222">
        <v>49.2</v>
      </c>
      <c r="S1161" s="222">
        <v>49.422649421200006</v>
      </c>
      <c r="T1161" s="222">
        <v>41.5</v>
      </c>
      <c r="U1161" s="222">
        <v>49.7</v>
      </c>
      <c r="V1161" s="222">
        <v>45.5</v>
      </c>
      <c r="W1161" s="222">
        <v>46.1</v>
      </c>
      <c r="X1161" s="222">
        <v>52.25</v>
      </c>
      <c r="Y1161" s="222">
        <v>43.849999999999994</v>
      </c>
      <c r="Z1161" s="223"/>
      <c r="AA1161" s="224"/>
      <c r="AB1161" s="224"/>
      <c r="AC1161" s="224"/>
      <c r="AD1161" s="224"/>
      <c r="AE1161" s="224"/>
      <c r="AF1161" s="224"/>
      <c r="AG1161" s="224"/>
      <c r="AH1161" s="224"/>
      <c r="AI1161" s="224"/>
      <c r="AJ1161" s="224"/>
      <c r="AK1161" s="224"/>
      <c r="AL1161" s="224"/>
      <c r="AM1161" s="224"/>
      <c r="AN1161" s="224"/>
      <c r="AO1161" s="224"/>
      <c r="AP1161" s="224"/>
      <c r="AQ1161" s="224"/>
      <c r="AR1161" s="224"/>
      <c r="AS1161" s="224"/>
      <c r="AT1161" s="224"/>
      <c r="AU1161" s="224"/>
      <c r="AV1161" s="224"/>
      <c r="AW1161" s="224"/>
      <c r="AX1161" s="224"/>
      <c r="AY1161" s="224"/>
      <c r="AZ1161" s="224"/>
      <c r="BA1161" s="224"/>
      <c r="BB1161" s="224"/>
      <c r="BC1161" s="224"/>
      <c r="BD1161" s="224"/>
      <c r="BE1161" s="224"/>
      <c r="BF1161" s="224"/>
      <c r="BG1161" s="224"/>
      <c r="BH1161" s="224"/>
      <c r="BI1161" s="224"/>
      <c r="BJ1161" s="224"/>
      <c r="BK1161" s="224"/>
      <c r="BL1161" s="224"/>
      <c r="BM1161" s="225"/>
    </row>
    <row r="1162" spans="1:65">
      <c r="A1162" s="30"/>
      <c r="B1162" s="3" t="s">
        <v>280</v>
      </c>
      <c r="C1162" s="29"/>
      <c r="D1162" s="24">
        <v>1.1254628677422747</v>
      </c>
      <c r="E1162" s="24">
        <v>0.40859123465816444</v>
      </c>
      <c r="F1162" s="24">
        <v>0.25033311140691561</v>
      </c>
      <c r="G1162" s="24">
        <v>1.2144957801491116</v>
      </c>
      <c r="H1162" s="24">
        <v>1.9661298702442496</v>
      </c>
      <c r="I1162" s="24">
        <v>0.48166378315169128</v>
      </c>
      <c r="J1162" s="24">
        <v>2.0740459654179952</v>
      </c>
      <c r="K1162" s="24">
        <v>1.7744560586275466</v>
      </c>
      <c r="L1162" s="24">
        <v>0.50892042599997778</v>
      </c>
      <c r="M1162" s="24">
        <v>0.46043457732885296</v>
      </c>
      <c r="N1162" s="24">
        <v>1.6618263046018569</v>
      </c>
      <c r="O1162" s="24">
        <v>0.87730648388500498</v>
      </c>
      <c r="P1162" s="24">
        <v>1.8579558659989752</v>
      </c>
      <c r="Q1162" s="24">
        <v>1.2111977542911807</v>
      </c>
      <c r="R1162" s="24">
        <v>1.7814787864767481</v>
      </c>
      <c r="S1162" s="24">
        <v>1.1361736477355815</v>
      </c>
      <c r="T1162" s="24">
        <v>0.81649658092772603</v>
      </c>
      <c r="U1162" s="24">
        <v>0.66231915770772232</v>
      </c>
      <c r="V1162" s="24">
        <v>0.76528861657982883</v>
      </c>
      <c r="W1162" s="24">
        <v>1.1391517311871437</v>
      </c>
      <c r="X1162" s="24">
        <v>2.7272085851043135</v>
      </c>
      <c r="Y1162" s="24">
        <v>0.78655366420013884</v>
      </c>
      <c r="Z1162" s="15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87</v>
      </c>
      <c r="C1163" s="29"/>
      <c r="D1163" s="13">
        <v>2.583311861688465E-2</v>
      </c>
      <c r="E1163" s="13">
        <v>8.5207893172163963E-3</v>
      </c>
      <c r="F1163" s="13">
        <v>6.6874384169256177E-3</v>
      </c>
      <c r="G1163" s="13">
        <v>2.1629488515567438E-2</v>
      </c>
      <c r="H1163" s="13">
        <v>9.0674705776060696E-2</v>
      </c>
      <c r="I1163" s="13">
        <v>9.8499751155765071E-3</v>
      </c>
      <c r="J1163" s="13">
        <v>4.274914391105452E-2</v>
      </c>
      <c r="K1163" s="13">
        <v>2.9305342286080512E-2</v>
      </c>
      <c r="L1163" s="13">
        <v>1.0658019392669691E-2</v>
      </c>
      <c r="M1163" s="13">
        <v>9.6325225382605205E-3</v>
      </c>
      <c r="N1163" s="13">
        <v>3.3765519226587E-2</v>
      </c>
      <c r="O1163" s="13">
        <v>1.8045385338738531E-2</v>
      </c>
      <c r="P1163" s="13">
        <v>3.7686731561845335E-2</v>
      </c>
      <c r="Q1163" s="13">
        <v>2.5797609250078398E-2</v>
      </c>
      <c r="R1163" s="13">
        <v>3.5928983928942816E-2</v>
      </c>
      <c r="S1163" s="13">
        <v>2.2923823213853552E-2</v>
      </c>
      <c r="T1163" s="13">
        <v>1.9595917942265426E-2</v>
      </c>
      <c r="U1163" s="13">
        <v>1.3317409337286644E-2</v>
      </c>
      <c r="V1163" s="13">
        <v>1.682569329233775E-2</v>
      </c>
      <c r="W1163" s="13">
        <v>2.4755198794360236E-2</v>
      </c>
      <c r="X1163" s="13">
        <v>5.2128867507568913E-2</v>
      </c>
      <c r="Y1163" s="13">
        <v>1.8012679332827609E-2</v>
      </c>
      <c r="Z1163" s="15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281</v>
      </c>
      <c r="C1164" s="29"/>
      <c r="D1164" s="13">
        <v>-8.8733859278966043E-2</v>
      </c>
      <c r="E1164" s="13">
        <v>2.9981209526794839E-3</v>
      </c>
      <c r="F1164" s="13">
        <v>-0.2170222830683084</v>
      </c>
      <c r="G1164" s="13">
        <v>0.17446657539753763</v>
      </c>
      <c r="H1164" s="13">
        <v>-0.5464585887230049</v>
      </c>
      <c r="I1164" s="13">
        <v>2.2821291842201052E-2</v>
      </c>
      <c r="J1164" s="13">
        <v>1.4803265355367357E-2</v>
      </c>
      <c r="K1164" s="13">
        <v>0.26651212502700172</v>
      </c>
      <c r="L1164" s="13">
        <v>-1.2327876183005904E-3</v>
      </c>
      <c r="M1164" s="13">
        <v>-1.8695807653956731E-4</v>
      </c>
      <c r="N1164" s="13">
        <v>2.9444878940020347E-2</v>
      </c>
      <c r="O1164" s="13">
        <v>1.6894924438889181E-2</v>
      </c>
      <c r="P1164" s="13">
        <v>3.1187928176288571E-2</v>
      </c>
      <c r="Q1164" s="13">
        <v>-1.7966060286475849E-2</v>
      </c>
      <c r="R1164" s="13">
        <v>3.7114295579600665E-2</v>
      </c>
      <c r="S1164" s="13">
        <v>3.6689172034854556E-2</v>
      </c>
      <c r="T1164" s="13">
        <v>-0.12847538186588192</v>
      </c>
      <c r="U1164" s="13">
        <v>4.025178420488329E-2</v>
      </c>
      <c r="V1164" s="13">
        <v>-4.8643726844796453E-2</v>
      </c>
      <c r="W1164" s="13">
        <v>-3.7488211732679799E-2</v>
      </c>
      <c r="X1164" s="13">
        <v>9.4286310529198669E-2</v>
      </c>
      <c r="Y1164" s="13">
        <v>-8.6642200195444219E-2</v>
      </c>
      <c r="Z1164" s="15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282</v>
      </c>
      <c r="C1165" s="47"/>
      <c r="D1165" s="45">
        <v>2.21</v>
      </c>
      <c r="E1165" s="45">
        <v>0.13</v>
      </c>
      <c r="F1165" s="45">
        <v>5.12</v>
      </c>
      <c r="G1165" s="45">
        <v>3.75</v>
      </c>
      <c r="H1165" s="45">
        <v>12.57</v>
      </c>
      <c r="I1165" s="45">
        <v>0.32</v>
      </c>
      <c r="J1165" s="45">
        <v>0.13</v>
      </c>
      <c r="K1165" s="45">
        <v>5.83</v>
      </c>
      <c r="L1165" s="45">
        <v>0.23</v>
      </c>
      <c r="M1165" s="45">
        <v>0.21</v>
      </c>
      <c r="N1165" s="45">
        <v>0.47</v>
      </c>
      <c r="O1165" s="45">
        <v>0.18</v>
      </c>
      <c r="P1165" s="45">
        <v>0.5</v>
      </c>
      <c r="Q1165" s="45">
        <v>0.61</v>
      </c>
      <c r="R1165" s="45">
        <v>0.64</v>
      </c>
      <c r="S1165" s="45">
        <v>0.63</v>
      </c>
      <c r="T1165" s="45">
        <v>3.11</v>
      </c>
      <c r="U1165" s="45">
        <v>0.71</v>
      </c>
      <c r="V1165" s="45">
        <v>1.3</v>
      </c>
      <c r="W1165" s="45">
        <v>1.05</v>
      </c>
      <c r="X1165" s="45">
        <v>1.93</v>
      </c>
      <c r="Y1165" s="45">
        <v>2.16</v>
      </c>
      <c r="Z1165" s="15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Z11 B25:AB30 B43:AA48 B61:O66 B79:AA84 B97:Y102 B116:AA121 B134:AB139 B152:AA157 B171:V176 B189:AB194 B207:AA212 B225:U230 B244:AB249 B262:H267 B280:H285 B298:H303 B316:AB321 B334:Z339 B353:H358 B371:R376 B390:V395 B409:Y414 B427:H432 B445:T450 B463:AA468 B481:AA486 B499:X504 B518:K523 B537:AB542 B555:AB560 B573:AB578 B591:AB596 B609:V614 B628:H633 B646:AB651 B664:AA669 B682:Z687 B700:E705 B718:H723 B736:E741 B754:V759 B772:S777 B790:AA795 B808:AA813 B827:AA832 B846:X851 B864:H869 B882:X887 B900:AB905 B918:T923 B936:L941 B955:X960 B974:X979 B992:AA997 B1010:Y1015 B1028:F1033 B1046:X1051 B1064:AA1069 B1082:Z1087 B1100:W1105 B1118:L1123 B1136:AB1141 B1154:Y1159">
    <cfRule type="expression" dxfId="23" priority="192">
      <formula>AND($B6&lt;&gt;$B5,NOT(ISBLANK(INDIRECT(Anlyt_LabRefThisCol))))</formula>
    </cfRule>
  </conditionalFormatting>
  <conditionalFormatting sqref="C2:Z17 C21:AB36 C39:AA54 C57:O72 C75:AA90 C93:Y108 C112:AA127 C130:AB145 C148:AA163 C167:V182 C185:AB200 C203:AA218 C221:U236 C240:AB255 C258:H273 C276:H291 C294:H309 C312:AB327 C330:Z345 C349:H364 C367:R382 C386:V401 C405:Y420 C423:H438 C441:T456 C459:AA474 C477:AA492 C495:X510 C514:K529 C533:AB548 C551:AB566 C569:AB584 C587:AB602 C605:V620 C624:H639 C642:AB657 C660:AA675 C678:Z693 C696:E711 C714:H729 C732:E747 C750:V765 C768:S783 C786:AA801 C804:AA819 C823:AA838 C842:X857 C860:H875 C878:X893 C896:AB911 C914:T929 C932:L947 C951:X966 C970:X985 C988:AA1003 C1006:Y1021 C1024:F1039 C1042:X1057 C1060:AA1075 C1078:Z1093 C1096:W1111 C1114:L1129 C1132:AB1147 C1150:Y1165">
    <cfRule type="expression" dxfId="22" priority="190" stopIfTrue="1">
      <formula>AND(ISBLANK(INDIRECT(Anlyt_LabRefLastCol)),ISBLANK(INDIRECT(Anlyt_LabRefThisCol)))</formula>
    </cfRule>
    <cfRule type="expression" dxfId="21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8DC8-52E2-4044-A199-0F50DCECEF38}">
  <sheetPr codeName="Sheet15"/>
  <dimension ref="A1:BN1225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634</v>
      </c>
      <c r="BM1" s="28" t="s">
        <v>284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5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250</v>
      </c>
      <c r="E3" s="152" t="s">
        <v>252</v>
      </c>
      <c r="F3" s="152" t="s">
        <v>272</v>
      </c>
      <c r="G3" s="15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102</v>
      </c>
      <c r="F4" s="11" t="s">
        <v>102</v>
      </c>
      <c r="G4" s="15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15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2.97</v>
      </c>
      <c r="E6" s="22">
        <v>3</v>
      </c>
      <c r="F6" s="147" t="s">
        <v>97</v>
      </c>
      <c r="G6" s="15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3.61</v>
      </c>
      <c r="E7" s="11">
        <v>3</v>
      </c>
      <c r="F7" s="148" t="s">
        <v>97</v>
      </c>
      <c r="G7" s="15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3.33</v>
      </c>
      <c r="E8" s="11">
        <v>3</v>
      </c>
      <c r="F8" s="148" t="s">
        <v>97</v>
      </c>
      <c r="G8" s="15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3.18</v>
      </c>
      <c r="E9" s="11">
        <v>3</v>
      </c>
      <c r="F9" s="148" t="s">
        <v>97</v>
      </c>
      <c r="G9" s="15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3.1475</v>
      </c>
      <c r="BN9" s="28"/>
    </row>
    <row r="10" spans="1:66">
      <c r="A10" s="30"/>
      <c r="B10" s="19">
        <v>1</v>
      </c>
      <c r="C10" s="9">
        <v>5</v>
      </c>
      <c r="D10" s="11">
        <v>3.45</v>
      </c>
      <c r="E10" s="11">
        <v>3</v>
      </c>
      <c r="F10" s="148" t="s">
        <v>97</v>
      </c>
      <c r="G10" s="15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19">
        <v>1</v>
      </c>
      <c r="C11" s="9">
        <v>6</v>
      </c>
      <c r="D11" s="11">
        <v>3.23</v>
      </c>
      <c r="E11" s="11">
        <v>3</v>
      </c>
      <c r="F11" s="148" t="s">
        <v>97</v>
      </c>
      <c r="G11" s="15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278</v>
      </c>
      <c r="C12" s="12"/>
      <c r="D12" s="23">
        <v>3.2949999999999999</v>
      </c>
      <c r="E12" s="23">
        <v>3</v>
      </c>
      <c r="F12" s="23" t="s">
        <v>775</v>
      </c>
      <c r="G12" s="15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279</v>
      </c>
      <c r="C13" s="29"/>
      <c r="D13" s="11">
        <v>3.2800000000000002</v>
      </c>
      <c r="E13" s="11">
        <v>3</v>
      </c>
      <c r="F13" s="11" t="s">
        <v>775</v>
      </c>
      <c r="G13" s="15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280</v>
      </c>
      <c r="C14" s="29"/>
      <c r="D14" s="24">
        <v>0.22250842680671662</v>
      </c>
      <c r="E14" s="24">
        <v>0</v>
      </c>
      <c r="F14" s="24" t="s">
        <v>775</v>
      </c>
      <c r="G14" s="15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6.752911283967121E-2</v>
      </c>
      <c r="E15" s="13">
        <v>0</v>
      </c>
      <c r="F15" s="13" t="s">
        <v>775</v>
      </c>
      <c r="G15" s="15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4.6862589356632345E-2</v>
      </c>
      <c r="E16" s="13">
        <v>-4.6862589356632234E-2</v>
      </c>
      <c r="F16" s="13" t="s">
        <v>775</v>
      </c>
      <c r="G16" s="15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</v>
      </c>
      <c r="E17" s="45">
        <v>0.67</v>
      </c>
      <c r="F17" s="45">
        <v>3.9</v>
      </c>
      <c r="G17" s="1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635</v>
      </c>
      <c r="BM19" s="28" t="s">
        <v>67</v>
      </c>
    </row>
    <row r="20" spans="1:65" ht="15">
      <c r="A20" s="25" t="s">
        <v>48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5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246</v>
      </c>
      <c r="E21" s="152" t="s">
        <v>247</v>
      </c>
      <c r="F21" s="152" t="s">
        <v>248</v>
      </c>
      <c r="G21" s="152" t="s">
        <v>249</v>
      </c>
      <c r="H21" s="152" t="s">
        <v>250</v>
      </c>
      <c r="I21" s="152" t="s">
        <v>251</v>
      </c>
      <c r="J21" s="152" t="s">
        <v>252</v>
      </c>
      <c r="K21" s="152" t="s">
        <v>253</v>
      </c>
      <c r="L21" s="152" t="s">
        <v>254</v>
      </c>
      <c r="M21" s="152" t="s">
        <v>256</v>
      </c>
      <c r="N21" s="152" t="s">
        <v>259</v>
      </c>
      <c r="O21" s="152" t="s">
        <v>260</v>
      </c>
      <c r="P21" s="152" t="s">
        <v>261</v>
      </c>
      <c r="Q21" s="152" t="s">
        <v>262</v>
      </c>
      <c r="R21" s="152" t="s">
        <v>263</v>
      </c>
      <c r="S21" s="152" t="s">
        <v>264</v>
      </c>
      <c r="T21" s="152" t="s">
        <v>268</v>
      </c>
      <c r="U21" s="152" t="s">
        <v>269</v>
      </c>
      <c r="V21" s="152" t="s">
        <v>270</v>
      </c>
      <c r="W21" s="152" t="s">
        <v>271</v>
      </c>
      <c r="X21" s="152" t="s">
        <v>272</v>
      </c>
      <c r="Y21" s="15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103</v>
      </c>
      <c r="E22" s="11" t="s">
        <v>103</v>
      </c>
      <c r="F22" s="11" t="s">
        <v>332</v>
      </c>
      <c r="G22" s="11" t="s">
        <v>103</v>
      </c>
      <c r="H22" s="11" t="s">
        <v>103</v>
      </c>
      <c r="I22" s="11" t="s">
        <v>332</v>
      </c>
      <c r="J22" s="11" t="s">
        <v>103</v>
      </c>
      <c r="K22" s="11" t="s">
        <v>332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5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5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7">
        <v>5.75</v>
      </c>
      <c r="E24" s="22">
        <v>5.4</v>
      </c>
      <c r="F24" s="22">
        <v>5.3624688729193029</v>
      </c>
      <c r="G24" s="22">
        <v>5.45</v>
      </c>
      <c r="H24" s="147">
        <v>0.93999999999999984</v>
      </c>
      <c r="I24" s="22">
        <v>5.36</v>
      </c>
      <c r="J24" s="22">
        <v>5.38</v>
      </c>
      <c r="K24" s="147">
        <v>5.6800000000000006</v>
      </c>
      <c r="L24" s="147">
        <v>5.2647040000000001</v>
      </c>
      <c r="M24" s="22">
        <v>5.31</v>
      </c>
      <c r="N24" s="22">
        <v>5.3719999999999999</v>
      </c>
      <c r="O24" s="22">
        <v>5.4779999999999998</v>
      </c>
      <c r="P24" s="22">
        <v>5.4249999999999998</v>
      </c>
      <c r="Q24" s="147">
        <v>5.319</v>
      </c>
      <c r="R24" s="22">
        <v>5.5309999999999997</v>
      </c>
      <c r="S24" s="22">
        <v>5.5551696247961297</v>
      </c>
      <c r="T24" s="22">
        <v>5.31</v>
      </c>
      <c r="U24" s="22">
        <v>5.38</v>
      </c>
      <c r="V24" s="22">
        <v>5.37</v>
      </c>
      <c r="W24" s="147">
        <v>5.6</v>
      </c>
      <c r="X24" s="22">
        <v>5.44</v>
      </c>
      <c r="Y24" s="15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48">
        <v>5.77</v>
      </c>
      <c r="E25" s="11">
        <v>5.4</v>
      </c>
      <c r="F25" s="11">
        <v>5.2181580822460711</v>
      </c>
      <c r="G25" s="11">
        <v>5.45</v>
      </c>
      <c r="H25" s="148">
        <v>0.91999999999999993</v>
      </c>
      <c r="I25" s="11">
        <v>5.41</v>
      </c>
      <c r="J25" s="11">
        <v>5.4</v>
      </c>
      <c r="K25" s="148">
        <v>5.7</v>
      </c>
      <c r="L25" s="148">
        <v>5.2794629999999998</v>
      </c>
      <c r="M25" s="11">
        <v>5.62</v>
      </c>
      <c r="N25" s="11">
        <v>5.3979999999999997</v>
      </c>
      <c r="O25" s="11">
        <v>5.4509999999999996</v>
      </c>
      <c r="P25" s="11">
        <v>5.3979999999999997</v>
      </c>
      <c r="Q25" s="148">
        <v>5.319</v>
      </c>
      <c r="R25" s="11">
        <v>5.4779999999999998</v>
      </c>
      <c r="S25" s="11">
        <v>5.4743860027528202</v>
      </c>
      <c r="T25" s="11">
        <v>5.36</v>
      </c>
      <c r="U25" s="11">
        <v>5.48</v>
      </c>
      <c r="V25" s="11">
        <v>5.33</v>
      </c>
      <c r="W25" s="148">
        <v>6.17</v>
      </c>
      <c r="X25" s="11">
        <v>5.46</v>
      </c>
      <c r="Y25" s="15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8">
        <v>5.88</v>
      </c>
      <c r="E26" s="11">
        <v>5.38</v>
      </c>
      <c r="F26" s="11">
        <v>5.3544361255007988</v>
      </c>
      <c r="G26" s="11">
        <v>5.51</v>
      </c>
      <c r="H26" s="148">
        <v>0.91</v>
      </c>
      <c r="I26" s="11">
        <v>5.45</v>
      </c>
      <c r="J26" s="11">
        <v>5.41</v>
      </c>
      <c r="K26" s="148">
        <v>5.6899999999999995</v>
      </c>
      <c r="L26" s="148">
        <v>5.2838640000000003</v>
      </c>
      <c r="M26" s="11">
        <v>5.52</v>
      </c>
      <c r="N26" s="11">
        <v>5.3719999999999999</v>
      </c>
      <c r="O26" s="11">
        <v>5.4779999999999998</v>
      </c>
      <c r="P26" s="11">
        <v>5.5570000000000004</v>
      </c>
      <c r="Q26" s="148">
        <v>5.181</v>
      </c>
      <c r="R26" s="11">
        <v>5.5309999999999997</v>
      </c>
      <c r="S26" s="11">
        <v>5.3977443066597504</v>
      </c>
      <c r="T26" s="11">
        <v>5.34</v>
      </c>
      <c r="U26" s="11">
        <v>5.41</v>
      </c>
      <c r="V26" s="11">
        <v>5.5</v>
      </c>
      <c r="W26" s="148">
        <v>5.75</v>
      </c>
      <c r="X26" s="11">
        <v>5.41</v>
      </c>
      <c r="Y26" s="15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49">
        <v>5.47</v>
      </c>
      <c r="E27" s="11">
        <v>5.4</v>
      </c>
      <c r="F27" s="11">
        <v>5.4219536233107544</v>
      </c>
      <c r="G27" s="11">
        <v>5.45</v>
      </c>
      <c r="H27" s="148">
        <v>0.89</v>
      </c>
      <c r="I27" s="11">
        <v>5.37</v>
      </c>
      <c r="J27" s="11">
        <v>5.33</v>
      </c>
      <c r="K27" s="148">
        <v>5.75</v>
      </c>
      <c r="L27" s="148">
        <v>5.2330419999999993</v>
      </c>
      <c r="M27" s="11">
        <v>5.57</v>
      </c>
      <c r="N27" s="11">
        <v>5.3979999999999997</v>
      </c>
      <c r="O27" s="11">
        <v>5.5039999999999996</v>
      </c>
      <c r="P27" s="11">
        <v>5.319</v>
      </c>
      <c r="Q27" s="148">
        <v>5.3449999999999998</v>
      </c>
      <c r="R27" s="11">
        <v>5.5309999999999997</v>
      </c>
      <c r="S27" s="11">
        <v>5.5907123576105304</v>
      </c>
      <c r="T27" s="11">
        <v>5.24</v>
      </c>
      <c r="U27" s="11">
        <v>5.5</v>
      </c>
      <c r="V27" s="11">
        <v>5.49</v>
      </c>
      <c r="W27" s="148">
        <v>5.59</v>
      </c>
      <c r="X27" s="11">
        <v>5.49</v>
      </c>
      <c r="Y27" s="15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5.4270817673315026</v>
      </c>
    </row>
    <row r="28" spans="1:65">
      <c r="A28" s="30"/>
      <c r="B28" s="19">
        <v>1</v>
      </c>
      <c r="C28" s="9">
        <v>5</v>
      </c>
      <c r="D28" s="148">
        <v>5.66</v>
      </c>
      <c r="E28" s="11">
        <v>5.47</v>
      </c>
      <c r="F28" s="11">
        <v>5.2762631596630127</v>
      </c>
      <c r="G28" s="11">
        <v>5.47</v>
      </c>
      <c r="H28" s="148">
        <v>0.91</v>
      </c>
      <c r="I28" s="11">
        <v>5.4</v>
      </c>
      <c r="J28" s="11">
        <v>5.37</v>
      </c>
      <c r="K28" s="148">
        <v>5.7700000000000005</v>
      </c>
      <c r="L28" s="148">
        <v>5.2541269999999995</v>
      </c>
      <c r="M28" s="11">
        <v>5.44</v>
      </c>
      <c r="N28" s="11">
        <v>5.3979999999999997</v>
      </c>
      <c r="O28" s="11">
        <v>5.4249999999999998</v>
      </c>
      <c r="P28" s="11">
        <v>5.4249999999999998</v>
      </c>
      <c r="Q28" s="148">
        <v>5.2919999999999998</v>
      </c>
      <c r="R28" s="11">
        <v>5.5309999999999997</v>
      </c>
      <c r="S28" s="11">
        <v>5.4638812440459601</v>
      </c>
      <c r="T28" s="11">
        <v>5.57</v>
      </c>
      <c r="U28" s="11">
        <v>5.43</v>
      </c>
      <c r="V28" s="11">
        <v>5.47</v>
      </c>
      <c r="W28" s="148">
        <v>5.87</v>
      </c>
      <c r="X28" s="11">
        <v>5.34</v>
      </c>
      <c r="Y28" s="15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123</v>
      </c>
    </row>
    <row r="29" spans="1:65">
      <c r="A29" s="30"/>
      <c r="B29" s="19">
        <v>1</v>
      </c>
      <c r="C29" s="9">
        <v>6</v>
      </c>
      <c r="D29" s="148">
        <v>5.76</v>
      </c>
      <c r="E29" s="11">
        <v>5.36</v>
      </c>
      <c r="F29" s="11">
        <v>5.2749436687580342</v>
      </c>
      <c r="G29" s="11">
        <v>5.44</v>
      </c>
      <c r="H29" s="148">
        <v>0.91999999999999993</v>
      </c>
      <c r="I29" s="11">
        <v>5.45</v>
      </c>
      <c r="J29" s="11">
        <v>5.41</v>
      </c>
      <c r="K29" s="148">
        <v>5.7299999999999995</v>
      </c>
      <c r="L29" s="148">
        <v>5.2404820000000001</v>
      </c>
      <c r="M29" s="11">
        <v>5.57</v>
      </c>
      <c r="N29" s="11">
        <v>5.3719999999999999</v>
      </c>
      <c r="O29" s="11">
        <v>5.4509999999999996</v>
      </c>
      <c r="P29" s="11">
        <v>5.2919999999999998</v>
      </c>
      <c r="Q29" s="148">
        <v>5.1120000000000001</v>
      </c>
      <c r="R29" s="11">
        <v>5.4779999999999998</v>
      </c>
      <c r="S29" s="11">
        <v>5.3471387896665901</v>
      </c>
      <c r="T29" s="11">
        <v>5.49</v>
      </c>
      <c r="U29" s="11">
        <v>5.51</v>
      </c>
      <c r="V29" s="11">
        <v>5.44</v>
      </c>
      <c r="W29" s="148">
        <v>5.58</v>
      </c>
      <c r="X29" s="11">
        <v>5.4</v>
      </c>
      <c r="Y29" s="15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278</v>
      </c>
      <c r="C30" s="12"/>
      <c r="D30" s="23">
        <v>5.7149999999999999</v>
      </c>
      <c r="E30" s="23">
        <v>5.4016666666666664</v>
      </c>
      <c r="F30" s="23">
        <v>5.3180372553996627</v>
      </c>
      <c r="G30" s="23">
        <v>5.461666666666666</v>
      </c>
      <c r="H30" s="23">
        <v>0.91500000000000004</v>
      </c>
      <c r="I30" s="23">
        <v>5.4066666666666672</v>
      </c>
      <c r="J30" s="23">
        <v>5.3833333333333337</v>
      </c>
      <c r="K30" s="23">
        <v>5.72</v>
      </c>
      <c r="L30" s="23">
        <v>5.2592803333333338</v>
      </c>
      <c r="M30" s="23">
        <v>5.5049999999999999</v>
      </c>
      <c r="N30" s="23">
        <v>5.3850000000000007</v>
      </c>
      <c r="O30" s="23">
        <v>5.4644999999999984</v>
      </c>
      <c r="P30" s="23">
        <v>5.4026666666666676</v>
      </c>
      <c r="Q30" s="23">
        <v>5.261333333333333</v>
      </c>
      <c r="R30" s="23">
        <v>5.5133333333333328</v>
      </c>
      <c r="S30" s="23">
        <v>5.471505387588631</v>
      </c>
      <c r="T30" s="23">
        <v>5.3850000000000007</v>
      </c>
      <c r="U30" s="23">
        <v>5.4516666666666671</v>
      </c>
      <c r="V30" s="23">
        <v>5.4333333333333327</v>
      </c>
      <c r="W30" s="23">
        <v>5.7600000000000007</v>
      </c>
      <c r="X30" s="23">
        <v>5.4233333333333347</v>
      </c>
      <c r="Y30" s="15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279</v>
      </c>
      <c r="C31" s="29"/>
      <c r="D31" s="11">
        <v>5.7549999999999999</v>
      </c>
      <c r="E31" s="11">
        <v>5.4</v>
      </c>
      <c r="F31" s="11">
        <v>5.3153496425819053</v>
      </c>
      <c r="G31" s="11">
        <v>5.45</v>
      </c>
      <c r="H31" s="11">
        <v>0.91500000000000004</v>
      </c>
      <c r="I31" s="11">
        <v>5.4050000000000002</v>
      </c>
      <c r="J31" s="11">
        <v>5.3900000000000006</v>
      </c>
      <c r="K31" s="11">
        <v>5.7149999999999999</v>
      </c>
      <c r="L31" s="11">
        <v>5.2594154999999994</v>
      </c>
      <c r="M31" s="11">
        <v>5.5449999999999999</v>
      </c>
      <c r="N31" s="11">
        <v>5.3849999999999998</v>
      </c>
      <c r="O31" s="11">
        <v>5.4644999999999992</v>
      </c>
      <c r="P31" s="11">
        <v>5.4115000000000002</v>
      </c>
      <c r="Q31" s="11">
        <v>5.3055000000000003</v>
      </c>
      <c r="R31" s="11">
        <v>5.5309999999999997</v>
      </c>
      <c r="S31" s="11">
        <v>5.4691336233993901</v>
      </c>
      <c r="T31" s="11">
        <v>5.35</v>
      </c>
      <c r="U31" s="11">
        <v>5.4550000000000001</v>
      </c>
      <c r="V31" s="11">
        <v>5.4550000000000001</v>
      </c>
      <c r="W31" s="11">
        <v>5.6749999999999998</v>
      </c>
      <c r="X31" s="11">
        <v>5.4250000000000007</v>
      </c>
      <c r="Y31" s="15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280</v>
      </c>
      <c r="C32" s="29"/>
      <c r="D32" s="24">
        <v>0.13896042602122377</v>
      </c>
      <c r="E32" s="24">
        <v>3.7103458958251519E-2</v>
      </c>
      <c r="F32" s="24">
        <v>7.4398440056205217E-2</v>
      </c>
      <c r="G32" s="24">
        <v>2.5625508125043217E-2</v>
      </c>
      <c r="H32" s="24">
        <v>1.6431676725154918E-2</v>
      </c>
      <c r="I32" s="24">
        <v>3.8297084310253499E-2</v>
      </c>
      <c r="J32" s="24">
        <v>3.0767948691238257E-2</v>
      </c>
      <c r="K32" s="24">
        <v>3.5777087639996666E-2</v>
      </c>
      <c r="L32" s="24">
        <v>2.0540190735888409E-2</v>
      </c>
      <c r="M32" s="24">
        <v>0.11326958991715314</v>
      </c>
      <c r="N32" s="24">
        <v>1.424078649513421E-2</v>
      </c>
      <c r="O32" s="24">
        <v>2.7747071917591543E-2</v>
      </c>
      <c r="P32" s="24">
        <v>9.38992367736112E-2</v>
      </c>
      <c r="Q32" s="24">
        <v>9.3107822800593112E-2</v>
      </c>
      <c r="R32" s="24">
        <v>2.7369082313199046E-2</v>
      </c>
      <c r="S32" s="24">
        <v>9.185225042022381E-2</v>
      </c>
      <c r="T32" s="24">
        <v>0.12210651088291742</v>
      </c>
      <c r="U32" s="24">
        <v>5.2694085689635697E-2</v>
      </c>
      <c r="V32" s="24">
        <v>6.8896056974740313E-2</v>
      </c>
      <c r="W32" s="24">
        <v>0.2311709324287983</v>
      </c>
      <c r="X32" s="24">
        <v>5.2408650685422872E-2</v>
      </c>
      <c r="Y32" s="209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87</v>
      </c>
      <c r="C33" s="29"/>
      <c r="D33" s="13">
        <v>2.4315035174317372E-2</v>
      </c>
      <c r="E33" s="13">
        <v>6.8688908901422133E-3</v>
      </c>
      <c r="F33" s="13">
        <v>1.3989830548980238E-2</v>
      </c>
      <c r="G33" s="13">
        <v>4.6918843073011692E-3</v>
      </c>
      <c r="H33" s="13">
        <v>1.795811663951357E-2</v>
      </c>
      <c r="I33" s="13">
        <v>7.0833078255709298E-3</v>
      </c>
      <c r="J33" s="13">
        <v>5.7154084256170129E-3</v>
      </c>
      <c r="K33" s="13">
        <v>6.254735601398019E-3</v>
      </c>
      <c r="L33" s="13">
        <v>3.9055135748715698E-3</v>
      </c>
      <c r="M33" s="13">
        <v>2.0575765652525547E-2</v>
      </c>
      <c r="N33" s="13">
        <v>2.6445285970537061E-3</v>
      </c>
      <c r="O33" s="13">
        <v>5.0776963889818923E-3</v>
      </c>
      <c r="P33" s="13">
        <v>1.7380164753259722E-2</v>
      </c>
      <c r="Q33" s="13">
        <v>1.7696621160781762E-2</v>
      </c>
      <c r="R33" s="13">
        <v>4.9641624510034553E-3</v>
      </c>
      <c r="S33" s="13">
        <v>1.6787381883709408E-2</v>
      </c>
      <c r="T33" s="13">
        <v>2.2675303785128581E-2</v>
      </c>
      <c r="U33" s="13">
        <v>9.6656837095021146E-3</v>
      </c>
      <c r="V33" s="13">
        <v>1.2680255884921532E-2</v>
      </c>
      <c r="W33" s="13">
        <v>4.0133842435555254E-2</v>
      </c>
      <c r="X33" s="13">
        <v>9.6635496039501282E-3</v>
      </c>
      <c r="Y33" s="15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281</v>
      </c>
      <c r="C34" s="29"/>
      <c r="D34" s="13">
        <v>5.3052127277984029E-2</v>
      </c>
      <c r="E34" s="13">
        <v>-4.6830141417479876E-3</v>
      </c>
      <c r="F34" s="13">
        <v>-2.0092660587543887E-2</v>
      </c>
      <c r="G34" s="13">
        <v>6.3726512364985499E-3</v>
      </c>
      <c r="H34" s="13">
        <v>-0.83140110298174008</v>
      </c>
      <c r="I34" s="13">
        <v>-3.7617086935606281E-3</v>
      </c>
      <c r="J34" s="13">
        <v>-8.0611341184343432E-3</v>
      </c>
      <c r="K34" s="13">
        <v>5.3973432726171167E-2</v>
      </c>
      <c r="L34" s="13">
        <v>-3.0919275071227936E-2</v>
      </c>
      <c r="M34" s="13">
        <v>1.4357298454121148E-2</v>
      </c>
      <c r="N34" s="13">
        <v>-7.7540323023719271E-3</v>
      </c>
      <c r="O34" s="13">
        <v>6.8947243238044464E-3</v>
      </c>
      <c r="P34" s="13">
        <v>-4.498753052110338E-3</v>
      </c>
      <c r="Q34" s="13">
        <v>-3.0540987054202495E-2</v>
      </c>
      <c r="R34" s="13">
        <v>1.5892807534433118E-2</v>
      </c>
      <c r="S34" s="13">
        <v>8.1855446742185034E-3</v>
      </c>
      <c r="T34" s="13">
        <v>-7.7540323023719271E-3</v>
      </c>
      <c r="U34" s="13">
        <v>4.530040340124275E-3</v>
      </c>
      <c r="V34" s="13">
        <v>1.1519203634375863E-3</v>
      </c>
      <c r="W34" s="13">
        <v>6.1343876311669154E-2</v>
      </c>
      <c r="X34" s="13">
        <v>-6.9069053293646654E-4</v>
      </c>
      <c r="Y34" s="15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282</v>
      </c>
      <c r="C35" s="47"/>
      <c r="D35" s="45">
        <v>4.79</v>
      </c>
      <c r="E35" s="45">
        <v>0.36</v>
      </c>
      <c r="F35" s="45">
        <v>1.73</v>
      </c>
      <c r="G35" s="45">
        <v>0.63</v>
      </c>
      <c r="H35" s="45">
        <v>74.010000000000005</v>
      </c>
      <c r="I35" s="45">
        <v>0.27</v>
      </c>
      <c r="J35" s="45">
        <v>0.66</v>
      </c>
      <c r="K35" s="45">
        <v>4.87</v>
      </c>
      <c r="L35" s="45">
        <v>2.69</v>
      </c>
      <c r="M35" s="45">
        <v>1.34</v>
      </c>
      <c r="N35" s="45">
        <v>0.63</v>
      </c>
      <c r="O35" s="45">
        <v>0.67</v>
      </c>
      <c r="P35" s="45">
        <v>0.34</v>
      </c>
      <c r="Q35" s="45">
        <v>2.66</v>
      </c>
      <c r="R35" s="45">
        <v>1.47</v>
      </c>
      <c r="S35" s="45">
        <v>0.79</v>
      </c>
      <c r="T35" s="45">
        <v>0.63</v>
      </c>
      <c r="U35" s="45">
        <v>0.47</v>
      </c>
      <c r="V35" s="45">
        <v>0.16</v>
      </c>
      <c r="W35" s="45">
        <v>5.53</v>
      </c>
      <c r="X35" s="45">
        <v>0</v>
      </c>
      <c r="Y35" s="15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 ht="15">
      <c r="B37" s="8" t="s">
        <v>636</v>
      </c>
      <c r="BM37" s="28" t="s">
        <v>67</v>
      </c>
    </row>
    <row r="38" spans="1:65" ht="15">
      <c r="A38" s="25" t="s">
        <v>7</v>
      </c>
      <c r="B38" s="18" t="s">
        <v>116</v>
      </c>
      <c r="C38" s="15" t="s">
        <v>117</v>
      </c>
      <c r="D38" s="16" t="s">
        <v>243</v>
      </c>
      <c r="E38" s="17" t="s">
        <v>243</v>
      </c>
      <c r="F38" s="17" t="s">
        <v>243</v>
      </c>
      <c r="G38" s="17" t="s">
        <v>243</v>
      </c>
      <c r="H38" s="17" t="s">
        <v>243</v>
      </c>
      <c r="I38" s="17" t="s">
        <v>243</v>
      </c>
      <c r="J38" s="17" t="s">
        <v>243</v>
      </c>
      <c r="K38" s="17" t="s">
        <v>243</v>
      </c>
      <c r="L38" s="17" t="s">
        <v>243</v>
      </c>
      <c r="M38" s="17" t="s">
        <v>243</v>
      </c>
      <c r="N38" s="17" t="s">
        <v>243</v>
      </c>
      <c r="O38" s="17" t="s">
        <v>243</v>
      </c>
      <c r="P38" s="17" t="s">
        <v>243</v>
      </c>
      <c r="Q38" s="17" t="s">
        <v>243</v>
      </c>
      <c r="R38" s="17" t="s">
        <v>243</v>
      </c>
      <c r="S38" s="17" t="s">
        <v>243</v>
      </c>
      <c r="T38" s="17" t="s">
        <v>243</v>
      </c>
      <c r="U38" s="17" t="s">
        <v>243</v>
      </c>
      <c r="V38" s="17" t="s">
        <v>243</v>
      </c>
      <c r="W38" s="17" t="s">
        <v>243</v>
      </c>
      <c r="X38" s="15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51" t="s">
        <v>246</v>
      </c>
      <c r="E39" s="152" t="s">
        <v>247</v>
      </c>
      <c r="F39" s="152" t="s">
        <v>249</v>
      </c>
      <c r="G39" s="152" t="s">
        <v>250</v>
      </c>
      <c r="H39" s="152" t="s">
        <v>251</v>
      </c>
      <c r="I39" s="152" t="s">
        <v>252</v>
      </c>
      <c r="J39" s="152" t="s">
        <v>253</v>
      </c>
      <c r="K39" s="152" t="s">
        <v>256</v>
      </c>
      <c r="L39" s="152" t="s">
        <v>259</v>
      </c>
      <c r="M39" s="152" t="s">
        <v>260</v>
      </c>
      <c r="N39" s="152" t="s">
        <v>261</v>
      </c>
      <c r="O39" s="152" t="s">
        <v>262</v>
      </c>
      <c r="P39" s="152" t="s">
        <v>263</v>
      </c>
      <c r="Q39" s="152" t="s">
        <v>264</v>
      </c>
      <c r="R39" s="152" t="s">
        <v>267</v>
      </c>
      <c r="S39" s="152" t="s">
        <v>268</v>
      </c>
      <c r="T39" s="152" t="s">
        <v>269</v>
      </c>
      <c r="U39" s="152" t="s">
        <v>270</v>
      </c>
      <c r="V39" s="152" t="s">
        <v>271</v>
      </c>
      <c r="W39" s="152" t="s">
        <v>272</v>
      </c>
      <c r="X39" s="15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103</v>
      </c>
      <c r="E40" s="11" t="s">
        <v>102</v>
      </c>
      <c r="F40" s="11" t="s">
        <v>103</v>
      </c>
      <c r="G40" s="11" t="s">
        <v>103</v>
      </c>
      <c r="H40" s="11" t="s">
        <v>332</v>
      </c>
      <c r="I40" s="11" t="s">
        <v>102</v>
      </c>
      <c r="J40" s="11" t="s">
        <v>332</v>
      </c>
      <c r="K40" s="11" t="s">
        <v>103</v>
      </c>
      <c r="L40" s="11" t="s">
        <v>103</v>
      </c>
      <c r="M40" s="11" t="s">
        <v>103</v>
      </c>
      <c r="N40" s="11" t="s">
        <v>103</v>
      </c>
      <c r="O40" s="11" t="s">
        <v>103</v>
      </c>
      <c r="P40" s="11" t="s">
        <v>103</v>
      </c>
      <c r="Q40" s="11" t="s">
        <v>102</v>
      </c>
      <c r="R40" s="11" t="s">
        <v>332</v>
      </c>
      <c r="S40" s="11" t="s">
        <v>103</v>
      </c>
      <c r="T40" s="11" t="s">
        <v>103</v>
      </c>
      <c r="U40" s="11" t="s">
        <v>103</v>
      </c>
      <c r="V40" s="11" t="s">
        <v>102</v>
      </c>
      <c r="W40" s="11" t="s">
        <v>102</v>
      </c>
      <c r="X40" s="15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1">
        <v>146</v>
      </c>
      <c r="E42" s="211">
        <v>164</v>
      </c>
      <c r="F42" s="211">
        <v>146</v>
      </c>
      <c r="G42" s="211">
        <v>141.19999999999999</v>
      </c>
      <c r="H42" s="211">
        <v>158</v>
      </c>
      <c r="I42" s="211">
        <v>148</v>
      </c>
      <c r="J42" s="212">
        <v>170</v>
      </c>
      <c r="K42" s="211">
        <v>127</v>
      </c>
      <c r="L42" s="212">
        <v>200</v>
      </c>
      <c r="M42" s="212">
        <v>200</v>
      </c>
      <c r="N42" s="212">
        <v>200</v>
      </c>
      <c r="O42" s="212">
        <v>200</v>
      </c>
      <c r="P42" s="212">
        <v>200</v>
      </c>
      <c r="Q42" s="211">
        <v>191.81584418331886</v>
      </c>
      <c r="R42" s="212">
        <v>200</v>
      </c>
      <c r="S42" s="212">
        <v>100</v>
      </c>
      <c r="T42" s="212">
        <v>179.99999999999997</v>
      </c>
      <c r="U42" s="212">
        <v>200</v>
      </c>
      <c r="V42" s="211">
        <v>112</v>
      </c>
      <c r="W42" s="211">
        <v>153</v>
      </c>
      <c r="X42" s="213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30"/>
      <c r="B43" s="19">
        <v>1</v>
      </c>
      <c r="C43" s="9">
        <v>2</v>
      </c>
      <c r="D43" s="216">
        <v>147</v>
      </c>
      <c r="E43" s="216"/>
      <c r="F43" s="216">
        <v>146</v>
      </c>
      <c r="G43" s="216">
        <v>138.6</v>
      </c>
      <c r="H43" s="216">
        <v>155</v>
      </c>
      <c r="I43" s="216">
        <v>145</v>
      </c>
      <c r="J43" s="218">
        <v>160</v>
      </c>
      <c r="K43" s="216">
        <v>129</v>
      </c>
      <c r="L43" s="218">
        <v>200</v>
      </c>
      <c r="M43" s="218">
        <v>200</v>
      </c>
      <c r="N43" s="218">
        <v>200</v>
      </c>
      <c r="O43" s="218">
        <v>200</v>
      </c>
      <c r="P43" s="218">
        <v>200</v>
      </c>
      <c r="Q43" s="216">
        <v>190.17494440409016</v>
      </c>
      <c r="R43" s="218">
        <v>100</v>
      </c>
      <c r="S43" s="218">
        <v>100</v>
      </c>
      <c r="T43" s="218">
        <v>179.99999999999997</v>
      </c>
      <c r="U43" s="218">
        <v>200</v>
      </c>
      <c r="V43" s="216">
        <v>117</v>
      </c>
      <c r="W43" s="216">
        <v>142</v>
      </c>
      <c r="X43" s="213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32</v>
      </c>
    </row>
    <row r="44" spans="1:65">
      <c r="A44" s="30"/>
      <c r="B44" s="19">
        <v>1</v>
      </c>
      <c r="C44" s="9">
        <v>3</v>
      </c>
      <c r="D44" s="216">
        <v>148</v>
      </c>
      <c r="E44" s="216">
        <v>162</v>
      </c>
      <c r="F44" s="216">
        <v>149</v>
      </c>
      <c r="G44" s="216">
        <v>144.5</v>
      </c>
      <c r="H44" s="216">
        <v>160</v>
      </c>
      <c r="I44" s="216">
        <v>144</v>
      </c>
      <c r="J44" s="218">
        <v>170</v>
      </c>
      <c r="K44" s="216">
        <v>129</v>
      </c>
      <c r="L44" s="218">
        <v>200</v>
      </c>
      <c r="M44" s="218">
        <v>100</v>
      </c>
      <c r="N44" s="218">
        <v>200</v>
      </c>
      <c r="O44" s="218">
        <v>200</v>
      </c>
      <c r="P44" s="218">
        <v>200</v>
      </c>
      <c r="Q44" s="216">
        <v>195.09146197796542</v>
      </c>
      <c r="R44" s="218">
        <v>200</v>
      </c>
      <c r="S44" s="218">
        <v>200</v>
      </c>
      <c r="T44" s="218">
        <v>179.99999999999997</v>
      </c>
      <c r="U44" s="218">
        <v>300</v>
      </c>
      <c r="V44" s="216">
        <v>112</v>
      </c>
      <c r="W44" s="216">
        <v>149</v>
      </c>
      <c r="X44" s="213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30"/>
      <c r="B45" s="19">
        <v>1</v>
      </c>
      <c r="C45" s="9">
        <v>4</v>
      </c>
      <c r="D45" s="216">
        <v>139</v>
      </c>
      <c r="E45" s="216">
        <v>163</v>
      </c>
      <c r="F45" s="216">
        <v>149</v>
      </c>
      <c r="G45" s="216">
        <v>145.4</v>
      </c>
      <c r="H45" s="216">
        <v>164</v>
      </c>
      <c r="I45" s="216">
        <v>144</v>
      </c>
      <c r="J45" s="218">
        <v>170</v>
      </c>
      <c r="K45" s="216">
        <v>129</v>
      </c>
      <c r="L45" s="218">
        <v>200</v>
      </c>
      <c r="M45" s="218">
        <v>100</v>
      </c>
      <c r="N45" s="218">
        <v>200</v>
      </c>
      <c r="O45" s="218">
        <v>200</v>
      </c>
      <c r="P45" s="218">
        <v>200</v>
      </c>
      <c r="Q45" s="216">
        <v>188.22616638838429</v>
      </c>
      <c r="R45" s="218">
        <v>100</v>
      </c>
      <c r="S45" s="218">
        <v>200</v>
      </c>
      <c r="T45" s="218">
        <v>170</v>
      </c>
      <c r="U45" s="218">
        <v>200</v>
      </c>
      <c r="V45" s="216">
        <v>111</v>
      </c>
      <c r="W45" s="216">
        <v>155</v>
      </c>
      <c r="X45" s="213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148.59455405890307</v>
      </c>
    </row>
    <row r="46" spans="1:65">
      <c r="A46" s="30"/>
      <c r="B46" s="19">
        <v>1</v>
      </c>
      <c r="C46" s="9">
        <v>5</v>
      </c>
      <c r="D46" s="216">
        <v>139</v>
      </c>
      <c r="E46" s="216">
        <v>167</v>
      </c>
      <c r="F46" s="216">
        <v>148</v>
      </c>
      <c r="G46" s="216">
        <v>138.19999999999999</v>
      </c>
      <c r="H46" s="216">
        <v>165</v>
      </c>
      <c r="I46" s="216">
        <v>149</v>
      </c>
      <c r="J46" s="218">
        <v>170</v>
      </c>
      <c r="K46" s="216">
        <v>129</v>
      </c>
      <c r="L46" s="218">
        <v>200</v>
      </c>
      <c r="M46" s="218">
        <v>200</v>
      </c>
      <c r="N46" s="218">
        <v>200</v>
      </c>
      <c r="O46" s="218">
        <v>200</v>
      </c>
      <c r="P46" s="218">
        <v>200</v>
      </c>
      <c r="Q46" s="216">
        <v>192.69739830727687</v>
      </c>
      <c r="R46" s="218">
        <v>200</v>
      </c>
      <c r="S46" s="218">
        <v>200</v>
      </c>
      <c r="T46" s="218">
        <v>170</v>
      </c>
      <c r="U46" s="218">
        <v>200</v>
      </c>
      <c r="V46" s="216">
        <v>115</v>
      </c>
      <c r="W46" s="217">
        <v>122</v>
      </c>
      <c r="X46" s="213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124</v>
      </c>
    </row>
    <row r="47" spans="1:65">
      <c r="A47" s="30"/>
      <c r="B47" s="19">
        <v>1</v>
      </c>
      <c r="C47" s="9">
        <v>6</v>
      </c>
      <c r="D47" s="216">
        <v>151</v>
      </c>
      <c r="E47" s="216"/>
      <c r="F47" s="216">
        <v>146</v>
      </c>
      <c r="G47" s="216">
        <v>146.80000000000001</v>
      </c>
      <c r="H47" s="216">
        <v>153</v>
      </c>
      <c r="I47" s="216">
        <v>148</v>
      </c>
      <c r="J47" s="218">
        <v>160</v>
      </c>
      <c r="K47" s="216">
        <v>127</v>
      </c>
      <c r="L47" s="218">
        <v>200</v>
      </c>
      <c r="M47" s="218">
        <v>100</v>
      </c>
      <c r="N47" s="218">
        <v>200</v>
      </c>
      <c r="O47" s="218">
        <v>200</v>
      </c>
      <c r="P47" s="218">
        <v>200</v>
      </c>
      <c r="Q47" s="216">
        <v>187.16742827314886</v>
      </c>
      <c r="R47" s="218">
        <v>200</v>
      </c>
      <c r="S47" s="218">
        <v>100</v>
      </c>
      <c r="T47" s="218">
        <v>189.99999999999997</v>
      </c>
      <c r="U47" s="218">
        <v>200</v>
      </c>
      <c r="V47" s="216">
        <v>109</v>
      </c>
      <c r="W47" s="216">
        <v>150</v>
      </c>
      <c r="X47" s="213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30"/>
      <c r="B48" s="20" t="s">
        <v>278</v>
      </c>
      <c r="C48" s="12"/>
      <c r="D48" s="220">
        <v>145</v>
      </c>
      <c r="E48" s="220">
        <v>164</v>
      </c>
      <c r="F48" s="220">
        <v>147.33333333333334</v>
      </c>
      <c r="G48" s="220">
        <v>142.44999999999996</v>
      </c>
      <c r="H48" s="220">
        <v>159.16666666666666</v>
      </c>
      <c r="I48" s="220">
        <v>146.33333333333334</v>
      </c>
      <c r="J48" s="220">
        <v>166.66666666666666</v>
      </c>
      <c r="K48" s="220">
        <v>128.33333333333334</v>
      </c>
      <c r="L48" s="220">
        <v>200</v>
      </c>
      <c r="M48" s="220">
        <v>150</v>
      </c>
      <c r="N48" s="220">
        <v>200</v>
      </c>
      <c r="O48" s="220">
        <v>200</v>
      </c>
      <c r="P48" s="220">
        <v>200</v>
      </c>
      <c r="Q48" s="220">
        <v>190.86220725569743</v>
      </c>
      <c r="R48" s="220">
        <v>166.66666666666666</v>
      </c>
      <c r="S48" s="220">
        <v>150</v>
      </c>
      <c r="T48" s="220">
        <v>178.33333333333329</v>
      </c>
      <c r="U48" s="220">
        <v>216.66666666666666</v>
      </c>
      <c r="V48" s="220">
        <v>112.66666666666667</v>
      </c>
      <c r="W48" s="220">
        <v>145.16666666666666</v>
      </c>
      <c r="X48" s="213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3" t="s">
        <v>279</v>
      </c>
      <c r="C49" s="29"/>
      <c r="D49" s="216">
        <v>146.5</v>
      </c>
      <c r="E49" s="216">
        <v>163.5</v>
      </c>
      <c r="F49" s="216">
        <v>147</v>
      </c>
      <c r="G49" s="216">
        <v>142.85</v>
      </c>
      <c r="H49" s="216">
        <v>159</v>
      </c>
      <c r="I49" s="216">
        <v>146.5</v>
      </c>
      <c r="J49" s="216">
        <v>170</v>
      </c>
      <c r="K49" s="216">
        <v>129</v>
      </c>
      <c r="L49" s="216">
        <v>200</v>
      </c>
      <c r="M49" s="216">
        <v>150</v>
      </c>
      <c r="N49" s="216">
        <v>200</v>
      </c>
      <c r="O49" s="216">
        <v>200</v>
      </c>
      <c r="P49" s="216">
        <v>200</v>
      </c>
      <c r="Q49" s="216">
        <v>190.99539429370452</v>
      </c>
      <c r="R49" s="216">
        <v>200</v>
      </c>
      <c r="S49" s="216">
        <v>150</v>
      </c>
      <c r="T49" s="216">
        <v>179.99999999999997</v>
      </c>
      <c r="U49" s="216">
        <v>200</v>
      </c>
      <c r="V49" s="216">
        <v>112</v>
      </c>
      <c r="W49" s="216">
        <v>149.5</v>
      </c>
      <c r="X49" s="213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280</v>
      </c>
      <c r="C50" s="29"/>
      <c r="D50" s="216">
        <v>4.9396356140913875</v>
      </c>
      <c r="E50" s="216">
        <v>2.1602468994692869</v>
      </c>
      <c r="F50" s="216">
        <v>1.505545305418162</v>
      </c>
      <c r="G50" s="216">
        <v>3.6407416826795145</v>
      </c>
      <c r="H50" s="216">
        <v>4.7923550230201712</v>
      </c>
      <c r="I50" s="216">
        <v>2.2509257354845511</v>
      </c>
      <c r="J50" s="216">
        <v>5.1639777949432224</v>
      </c>
      <c r="K50" s="216">
        <v>1.0327955589886444</v>
      </c>
      <c r="L50" s="216">
        <v>0</v>
      </c>
      <c r="M50" s="216">
        <v>54.772255750516614</v>
      </c>
      <c r="N50" s="216">
        <v>0</v>
      </c>
      <c r="O50" s="216">
        <v>0</v>
      </c>
      <c r="P50" s="216">
        <v>0</v>
      </c>
      <c r="Q50" s="216">
        <v>2.9406250526911339</v>
      </c>
      <c r="R50" s="216">
        <v>51.639777949432244</v>
      </c>
      <c r="S50" s="216">
        <v>54.772255750516614</v>
      </c>
      <c r="T50" s="216">
        <v>7.5277265270907971</v>
      </c>
      <c r="U50" s="216">
        <v>40.824829046386256</v>
      </c>
      <c r="V50" s="216">
        <v>2.8751811537130432</v>
      </c>
      <c r="W50" s="216">
        <v>12.188792666489435</v>
      </c>
      <c r="X50" s="213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87</v>
      </c>
      <c r="C51" s="29"/>
      <c r="D51" s="13">
        <v>3.4066452510975086E-2</v>
      </c>
      <c r="E51" s="13">
        <v>1.3172237191885896E-2</v>
      </c>
      <c r="F51" s="13">
        <v>1.0218633294693406E-2</v>
      </c>
      <c r="G51" s="13">
        <v>2.555803217044237E-2</v>
      </c>
      <c r="H51" s="13">
        <v>3.010903679384401E-2</v>
      </c>
      <c r="I51" s="13">
        <v>1.5382180424723583E-2</v>
      </c>
      <c r="J51" s="13">
        <v>3.0983866769659335E-2</v>
      </c>
      <c r="K51" s="13">
        <v>8.0477576025089169E-3</v>
      </c>
      <c r="L51" s="13">
        <v>0</v>
      </c>
      <c r="M51" s="13">
        <v>0.36514837167011077</v>
      </c>
      <c r="N51" s="13">
        <v>0</v>
      </c>
      <c r="O51" s="13">
        <v>0</v>
      </c>
      <c r="P51" s="13">
        <v>0</v>
      </c>
      <c r="Q51" s="13">
        <v>1.5407057766819122E-2</v>
      </c>
      <c r="R51" s="13">
        <v>0.30983866769659346</v>
      </c>
      <c r="S51" s="13">
        <v>0.36514837167011077</v>
      </c>
      <c r="T51" s="13">
        <v>4.221155061920074E-2</v>
      </c>
      <c r="U51" s="13">
        <v>0.18842228790639812</v>
      </c>
      <c r="V51" s="13">
        <v>2.5519359352482632E-2</v>
      </c>
      <c r="W51" s="13">
        <v>8.3964128586609205E-2</v>
      </c>
      <c r="X51" s="15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281</v>
      </c>
      <c r="C52" s="29"/>
      <c r="D52" s="13">
        <v>-2.4190348574135379E-2</v>
      </c>
      <c r="E52" s="13">
        <v>0.10367436437132271</v>
      </c>
      <c r="F52" s="13">
        <v>-8.4876645282019325E-3</v>
      </c>
      <c r="G52" s="13">
        <v>-4.1351138995762926E-2</v>
      </c>
      <c r="H52" s="13">
        <v>7.1147375990460615E-2</v>
      </c>
      <c r="I52" s="13">
        <v>-1.5217386262173394E-2</v>
      </c>
      <c r="J52" s="13">
        <v>0.12162028899524668</v>
      </c>
      <c r="K52" s="13">
        <v>-0.13635237747366002</v>
      </c>
      <c r="L52" s="13">
        <v>0.34594434679429598</v>
      </c>
      <c r="M52" s="13">
        <v>9.4582600957220375E-3</v>
      </c>
      <c r="N52" s="13">
        <v>0.34594434679429598</v>
      </c>
      <c r="O52" s="13">
        <v>0.34594434679429598</v>
      </c>
      <c r="P52" s="13">
        <v>0.34594434679429598</v>
      </c>
      <c r="Q52" s="13">
        <v>0.28444954436243619</v>
      </c>
      <c r="R52" s="13">
        <v>0.12162028899524668</v>
      </c>
      <c r="S52" s="13">
        <v>9.4582600957220375E-3</v>
      </c>
      <c r="T52" s="13">
        <v>0.20013370922491358</v>
      </c>
      <c r="U52" s="13">
        <v>0.45810637569382062</v>
      </c>
      <c r="V52" s="13">
        <v>-0.24178468463921321</v>
      </c>
      <c r="W52" s="13">
        <v>-2.3068728285140172E-2</v>
      </c>
      <c r="X52" s="15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282</v>
      </c>
      <c r="C53" s="47"/>
      <c r="D53" s="45">
        <v>7.0000000000000007E-2</v>
      </c>
      <c r="E53" s="45">
        <v>0.93</v>
      </c>
      <c r="F53" s="45">
        <v>0.05</v>
      </c>
      <c r="G53" s="45">
        <v>0.2</v>
      </c>
      <c r="H53" s="45">
        <v>0.67</v>
      </c>
      <c r="I53" s="45">
        <v>0</v>
      </c>
      <c r="J53" s="45" t="s">
        <v>283</v>
      </c>
      <c r="K53" s="45">
        <v>0.95</v>
      </c>
      <c r="L53" s="45" t="s">
        <v>283</v>
      </c>
      <c r="M53" s="45" t="s">
        <v>283</v>
      </c>
      <c r="N53" s="45">
        <v>2.82</v>
      </c>
      <c r="O53" s="45" t="s">
        <v>283</v>
      </c>
      <c r="P53" s="45" t="s">
        <v>283</v>
      </c>
      <c r="Q53" s="45">
        <v>2.34</v>
      </c>
      <c r="R53" s="45" t="s">
        <v>283</v>
      </c>
      <c r="S53" s="45" t="s">
        <v>283</v>
      </c>
      <c r="T53" s="45" t="s">
        <v>283</v>
      </c>
      <c r="U53" s="45" t="s">
        <v>283</v>
      </c>
      <c r="V53" s="45">
        <v>1.77</v>
      </c>
      <c r="W53" s="45">
        <v>0.06</v>
      </c>
      <c r="X53" s="15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155" t="s">
        <v>333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5"/>
    </row>
    <row r="55" spans="1:65">
      <c r="BM55" s="55"/>
    </row>
    <row r="56" spans="1:65" ht="15">
      <c r="B56" s="8" t="s">
        <v>637</v>
      </c>
      <c r="BM56" s="28" t="s">
        <v>284</v>
      </c>
    </row>
    <row r="57" spans="1:65" ht="15">
      <c r="A57" s="25" t="s">
        <v>49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5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1" t="s">
        <v>247</v>
      </c>
      <c r="E58" s="152" t="s">
        <v>251</v>
      </c>
      <c r="F58" s="152" t="s">
        <v>264</v>
      </c>
      <c r="G58" s="152" t="s">
        <v>269</v>
      </c>
      <c r="H58" s="152" t="s">
        <v>272</v>
      </c>
      <c r="I58" s="15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103</v>
      </c>
      <c r="E59" s="11" t="s">
        <v>332</v>
      </c>
      <c r="F59" s="11" t="s">
        <v>103</v>
      </c>
      <c r="G59" s="11" t="s">
        <v>103</v>
      </c>
      <c r="H59" s="11" t="s">
        <v>103</v>
      </c>
      <c r="I59" s="15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15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1">
        <v>53</v>
      </c>
      <c r="E61" s="211">
        <v>70</v>
      </c>
      <c r="F61" s="211">
        <v>81.898947508223173</v>
      </c>
      <c r="G61" s="211">
        <v>10</v>
      </c>
      <c r="H61" s="212">
        <v>397</v>
      </c>
      <c r="I61" s="213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30"/>
      <c r="B62" s="19">
        <v>1</v>
      </c>
      <c r="C62" s="9">
        <v>2</v>
      </c>
      <c r="D62" s="216">
        <v>52</v>
      </c>
      <c r="E62" s="216">
        <v>60</v>
      </c>
      <c r="F62" s="216">
        <v>82.850446217791571</v>
      </c>
      <c r="G62" s="216">
        <v>10</v>
      </c>
      <c r="H62" s="218">
        <v>407</v>
      </c>
      <c r="I62" s="213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5</v>
      </c>
    </row>
    <row r="63" spans="1:65">
      <c r="A63" s="30"/>
      <c r="B63" s="19">
        <v>1</v>
      </c>
      <c r="C63" s="9">
        <v>3</v>
      </c>
      <c r="D63" s="216">
        <v>53</v>
      </c>
      <c r="E63" s="216">
        <v>60</v>
      </c>
      <c r="F63" s="216">
        <v>83.499622091980712</v>
      </c>
      <c r="G63" s="216">
        <v>20</v>
      </c>
      <c r="H63" s="218">
        <v>404</v>
      </c>
      <c r="I63" s="213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30"/>
      <c r="B64" s="19">
        <v>1</v>
      </c>
      <c r="C64" s="9">
        <v>4</v>
      </c>
      <c r="D64" s="216">
        <v>51</v>
      </c>
      <c r="E64" s="216">
        <v>60</v>
      </c>
      <c r="F64" s="216">
        <v>79.494997757812882</v>
      </c>
      <c r="G64" s="216">
        <v>20</v>
      </c>
      <c r="H64" s="218">
        <v>409</v>
      </c>
      <c r="I64" s="213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52.701538480345299</v>
      </c>
    </row>
    <row r="65" spans="1:65">
      <c r="A65" s="30"/>
      <c r="B65" s="19">
        <v>1</v>
      </c>
      <c r="C65" s="9">
        <v>5</v>
      </c>
      <c r="D65" s="216">
        <v>52</v>
      </c>
      <c r="E65" s="216">
        <v>60</v>
      </c>
      <c r="F65" s="216">
        <v>82.217021512584409</v>
      </c>
      <c r="G65" s="216">
        <v>20</v>
      </c>
      <c r="H65" s="218">
        <v>406</v>
      </c>
      <c r="I65" s="213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18</v>
      </c>
    </row>
    <row r="66" spans="1:65">
      <c r="A66" s="30"/>
      <c r="B66" s="19">
        <v>1</v>
      </c>
      <c r="C66" s="9">
        <v>6</v>
      </c>
      <c r="D66" s="216">
        <v>55</v>
      </c>
      <c r="E66" s="216">
        <v>60</v>
      </c>
      <c r="F66" s="216">
        <v>78.875888439895505</v>
      </c>
      <c r="G66" s="216">
        <v>10</v>
      </c>
      <c r="H66" s="218">
        <v>407</v>
      </c>
      <c r="I66" s="213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30"/>
      <c r="B67" s="20" t="s">
        <v>278</v>
      </c>
      <c r="C67" s="12"/>
      <c r="D67" s="220">
        <v>52.666666666666664</v>
      </c>
      <c r="E67" s="220">
        <v>61.666666666666664</v>
      </c>
      <c r="F67" s="220">
        <v>81.472820588048052</v>
      </c>
      <c r="G67" s="220">
        <v>15</v>
      </c>
      <c r="H67" s="220">
        <v>405</v>
      </c>
      <c r="I67" s="213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30"/>
      <c r="B68" s="3" t="s">
        <v>279</v>
      </c>
      <c r="C68" s="29"/>
      <c r="D68" s="216">
        <v>52.5</v>
      </c>
      <c r="E68" s="216">
        <v>60</v>
      </c>
      <c r="F68" s="216">
        <v>82.057984510403799</v>
      </c>
      <c r="G68" s="216">
        <v>15</v>
      </c>
      <c r="H68" s="216">
        <v>406.5</v>
      </c>
      <c r="I68" s="213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30"/>
      <c r="B69" s="3" t="s">
        <v>280</v>
      </c>
      <c r="C69" s="29"/>
      <c r="D69" s="216">
        <v>1.3662601021279464</v>
      </c>
      <c r="E69" s="216">
        <v>4.0824829046386304</v>
      </c>
      <c r="F69" s="216">
        <v>1.8653168958735287</v>
      </c>
      <c r="G69" s="216">
        <v>5.4772255750516612</v>
      </c>
      <c r="H69" s="216">
        <v>4.2426406871192848</v>
      </c>
      <c r="I69" s="213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9"/>
    </row>
    <row r="70" spans="1:65">
      <c r="A70" s="30"/>
      <c r="B70" s="3" t="s">
        <v>87</v>
      </c>
      <c r="C70" s="29"/>
      <c r="D70" s="13">
        <v>2.5941647508758475E-2</v>
      </c>
      <c r="E70" s="13">
        <v>6.6202425480626437E-2</v>
      </c>
      <c r="F70" s="13">
        <v>2.2894959109187488E-2</v>
      </c>
      <c r="G70" s="13">
        <v>0.36514837167011077</v>
      </c>
      <c r="H70" s="13">
        <v>1.047565601757848E-2</v>
      </c>
      <c r="I70" s="15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281</v>
      </c>
      <c r="C71" s="29"/>
      <c r="D71" s="13">
        <v>-6.6168492769214104E-4</v>
      </c>
      <c r="E71" s="13">
        <v>0.17011131828086667</v>
      </c>
      <c r="F71" s="13">
        <v>0.5459286946325641</v>
      </c>
      <c r="G71" s="13">
        <v>-0.71537832798573509</v>
      </c>
      <c r="H71" s="13">
        <v>6.6847851443851525</v>
      </c>
      <c r="I71" s="15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282</v>
      </c>
      <c r="C72" s="47"/>
      <c r="D72" s="45">
        <v>0.31</v>
      </c>
      <c r="E72" s="45">
        <v>0</v>
      </c>
      <c r="F72" s="45">
        <v>0.67</v>
      </c>
      <c r="G72" s="45">
        <v>1.59</v>
      </c>
      <c r="H72" s="45">
        <v>11.69</v>
      </c>
      <c r="I72" s="15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BM73" s="55"/>
    </row>
    <row r="74" spans="1:65" ht="15">
      <c r="B74" s="8" t="s">
        <v>638</v>
      </c>
      <c r="BM74" s="28" t="s">
        <v>67</v>
      </c>
    </row>
    <row r="75" spans="1:65" ht="15">
      <c r="A75" s="25" t="s">
        <v>10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5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1" t="s">
        <v>246</v>
      </c>
      <c r="E76" s="152" t="s">
        <v>247</v>
      </c>
      <c r="F76" s="152" t="s">
        <v>248</v>
      </c>
      <c r="G76" s="152" t="s">
        <v>249</v>
      </c>
      <c r="H76" s="152" t="s">
        <v>250</v>
      </c>
      <c r="I76" s="152" t="s">
        <v>251</v>
      </c>
      <c r="J76" s="152" t="s">
        <v>252</v>
      </c>
      <c r="K76" s="152" t="s">
        <v>253</v>
      </c>
      <c r="L76" s="152" t="s">
        <v>254</v>
      </c>
      <c r="M76" s="152" t="s">
        <v>256</v>
      </c>
      <c r="N76" s="152" t="s">
        <v>264</v>
      </c>
      <c r="O76" s="152" t="s">
        <v>269</v>
      </c>
      <c r="P76" s="152" t="s">
        <v>270</v>
      </c>
      <c r="Q76" s="152" t="s">
        <v>271</v>
      </c>
      <c r="R76" s="152" t="s">
        <v>272</v>
      </c>
      <c r="S76" s="15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103</v>
      </c>
      <c r="E77" s="11" t="s">
        <v>102</v>
      </c>
      <c r="F77" s="11" t="s">
        <v>332</v>
      </c>
      <c r="G77" s="11" t="s">
        <v>103</v>
      </c>
      <c r="H77" s="11" t="s">
        <v>103</v>
      </c>
      <c r="I77" s="11" t="s">
        <v>332</v>
      </c>
      <c r="J77" s="11" t="s">
        <v>103</v>
      </c>
      <c r="K77" s="11" t="s">
        <v>332</v>
      </c>
      <c r="L77" s="11" t="s">
        <v>103</v>
      </c>
      <c r="M77" s="11" t="s">
        <v>103</v>
      </c>
      <c r="N77" s="11" t="s">
        <v>102</v>
      </c>
      <c r="O77" s="11" t="s">
        <v>103</v>
      </c>
      <c r="P77" s="11" t="s">
        <v>103</v>
      </c>
      <c r="Q77" s="11" t="s">
        <v>103</v>
      </c>
      <c r="R77" s="11" t="s">
        <v>103</v>
      </c>
      <c r="S77" s="15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15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4947</v>
      </c>
      <c r="E79" s="211">
        <v>5742</v>
      </c>
      <c r="F79" s="211">
        <v>5908.0775522250897</v>
      </c>
      <c r="G79" s="211">
        <v>5900</v>
      </c>
      <c r="H79" s="212">
        <v>3175.8</v>
      </c>
      <c r="I79" s="211">
        <v>5630</v>
      </c>
      <c r="J79" s="211">
        <v>5870</v>
      </c>
      <c r="K79" s="211">
        <v>6000</v>
      </c>
      <c r="L79" s="211">
        <v>5640.598</v>
      </c>
      <c r="M79" s="212">
        <v>4324</v>
      </c>
      <c r="N79" s="211">
        <v>5789.5737500507339</v>
      </c>
      <c r="O79" s="211">
        <v>5770</v>
      </c>
      <c r="P79" s="212">
        <v>4917</v>
      </c>
      <c r="Q79" s="211">
        <v>5741</v>
      </c>
      <c r="R79" s="211">
        <v>5897</v>
      </c>
      <c r="S79" s="213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30"/>
      <c r="B80" s="19">
        <v>1</v>
      </c>
      <c r="C80" s="9">
        <v>2</v>
      </c>
      <c r="D80" s="217">
        <v>5387</v>
      </c>
      <c r="E80" s="216">
        <v>5824</v>
      </c>
      <c r="F80" s="216">
        <v>5967.3361047748203</v>
      </c>
      <c r="G80" s="216">
        <v>5900</v>
      </c>
      <c r="H80" s="218">
        <v>3050.3</v>
      </c>
      <c r="I80" s="216">
        <v>5720</v>
      </c>
      <c r="J80" s="216">
        <v>5858</v>
      </c>
      <c r="K80" s="216">
        <v>5910</v>
      </c>
      <c r="L80" s="216">
        <v>5603.6610000000001</v>
      </c>
      <c r="M80" s="218">
        <v>4323</v>
      </c>
      <c r="N80" s="216">
        <v>5871.4816441831181</v>
      </c>
      <c r="O80" s="216">
        <v>6010</v>
      </c>
      <c r="P80" s="218">
        <v>4848</v>
      </c>
      <c r="Q80" s="216">
        <v>5508</v>
      </c>
      <c r="R80" s="216">
        <v>5853</v>
      </c>
      <c r="S80" s="213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3</v>
      </c>
    </row>
    <row r="81" spans="1:65">
      <c r="A81" s="30"/>
      <c r="B81" s="19">
        <v>1</v>
      </c>
      <c r="C81" s="9">
        <v>3</v>
      </c>
      <c r="D81" s="218">
        <v>5106</v>
      </c>
      <c r="E81" s="216">
        <v>5783</v>
      </c>
      <c r="F81" s="216">
        <v>5866.118864265236</v>
      </c>
      <c r="G81" s="216">
        <v>6000</v>
      </c>
      <c r="H81" s="218">
        <v>3223.4</v>
      </c>
      <c r="I81" s="216">
        <v>5560</v>
      </c>
      <c r="J81" s="216">
        <v>5870</v>
      </c>
      <c r="K81" s="216">
        <v>6090</v>
      </c>
      <c r="L81" s="216">
        <v>5678.2150000000001</v>
      </c>
      <c r="M81" s="218">
        <v>4337</v>
      </c>
      <c r="N81" s="216">
        <v>5831.3335789974781</v>
      </c>
      <c r="O81" s="216">
        <v>6059.9999999999991</v>
      </c>
      <c r="P81" s="218">
        <v>5090</v>
      </c>
      <c r="Q81" s="216">
        <v>5579</v>
      </c>
      <c r="R81" s="216">
        <v>5881</v>
      </c>
      <c r="S81" s="213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30"/>
      <c r="B82" s="19">
        <v>1</v>
      </c>
      <c r="C82" s="9">
        <v>4</v>
      </c>
      <c r="D82" s="218">
        <v>4897</v>
      </c>
      <c r="E82" s="216">
        <v>5820</v>
      </c>
      <c r="F82" s="216">
        <v>5956.3541412375325</v>
      </c>
      <c r="G82" s="216">
        <v>6000</v>
      </c>
      <c r="H82" s="218">
        <v>3069.5</v>
      </c>
      <c r="I82" s="216">
        <v>5610</v>
      </c>
      <c r="J82" s="216">
        <v>5843</v>
      </c>
      <c r="K82" s="216">
        <v>5830</v>
      </c>
      <c r="L82" s="216">
        <v>5685.5259999999998</v>
      </c>
      <c r="M82" s="218">
        <v>4375</v>
      </c>
      <c r="N82" s="216">
        <v>5756.2594023315278</v>
      </c>
      <c r="O82" s="216">
        <v>5920</v>
      </c>
      <c r="P82" s="218">
        <v>5111</v>
      </c>
      <c r="Q82" s="216">
        <v>5613</v>
      </c>
      <c r="R82" s="216">
        <v>5926</v>
      </c>
      <c r="S82" s="213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5815.7675492273593</v>
      </c>
    </row>
    <row r="83" spans="1:65">
      <c r="A83" s="30"/>
      <c r="B83" s="19">
        <v>1</v>
      </c>
      <c r="C83" s="9">
        <v>5</v>
      </c>
      <c r="D83" s="218">
        <v>4914</v>
      </c>
      <c r="E83" s="216">
        <v>5898</v>
      </c>
      <c r="F83" s="216">
        <v>5901.5014081597101</v>
      </c>
      <c r="G83" s="216">
        <v>6000</v>
      </c>
      <c r="H83" s="218">
        <v>3027.2</v>
      </c>
      <c r="I83" s="216">
        <v>5640</v>
      </c>
      <c r="J83" s="216">
        <v>5865</v>
      </c>
      <c r="K83" s="216">
        <v>5910</v>
      </c>
      <c r="L83" s="216">
        <v>5602.41</v>
      </c>
      <c r="M83" s="218">
        <v>4308</v>
      </c>
      <c r="N83" s="216">
        <v>5875.5505580879881</v>
      </c>
      <c r="O83" s="216">
        <v>5900</v>
      </c>
      <c r="P83" s="218">
        <v>5306</v>
      </c>
      <c r="Q83" s="216">
        <v>5463</v>
      </c>
      <c r="R83" s="216">
        <v>5885</v>
      </c>
      <c r="S83" s="213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125</v>
      </c>
    </row>
    <row r="84" spans="1:65">
      <c r="A84" s="30"/>
      <c r="B84" s="19">
        <v>1</v>
      </c>
      <c r="C84" s="9">
        <v>6</v>
      </c>
      <c r="D84" s="218">
        <v>5040</v>
      </c>
      <c r="E84" s="216">
        <v>5850</v>
      </c>
      <c r="F84" s="216">
        <v>5958.6390752395491</v>
      </c>
      <c r="G84" s="216">
        <v>5900</v>
      </c>
      <c r="H84" s="218">
        <v>3194.8</v>
      </c>
      <c r="I84" s="216">
        <v>5590</v>
      </c>
      <c r="J84" s="216">
        <v>5925</v>
      </c>
      <c r="K84" s="216">
        <v>5900</v>
      </c>
      <c r="L84" s="216">
        <v>5628.7060000000001</v>
      </c>
      <c r="M84" s="218">
        <v>4379</v>
      </c>
      <c r="N84" s="216">
        <v>5728.9161694529284</v>
      </c>
      <c r="O84" s="216">
        <v>6079.9999999999991</v>
      </c>
      <c r="P84" s="218">
        <v>5202</v>
      </c>
      <c r="Q84" s="216">
        <v>5378</v>
      </c>
      <c r="R84" s="217">
        <v>5081</v>
      </c>
      <c r="S84" s="213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30"/>
      <c r="B85" s="20" t="s">
        <v>278</v>
      </c>
      <c r="C85" s="12"/>
      <c r="D85" s="220">
        <v>5048.5</v>
      </c>
      <c r="E85" s="220">
        <v>5819.5</v>
      </c>
      <c r="F85" s="220">
        <v>5926.3378576503237</v>
      </c>
      <c r="G85" s="220">
        <v>5950</v>
      </c>
      <c r="H85" s="220">
        <v>3123.5</v>
      </c>
      <c r="I85" s="220">
        <v>5625</v>
      </c>
      <c r="J85" s="220">
        <v>5871.833333333333</v>
      </c>
      <c r="K85" s="220">
        <v>5940</v>
      </c>
      <c r="L85" s="220">
        <v>5639.8526666666667</v>
      </c>
      <c r="M85" s="220">
        <v>4341</v>
      </c>
      <c r="N85" s="220">
        <v>5808.8525171839619</v>
      </c>
      <c r="O85" s="220">
        <v>5956.666666666667</v>
      </c>
      <c r="P85" s="220">
        <v>5079</v>
      </c>
      <c r="Q85" s="220">
        <v>5547</v>
      </c>
      <c r="R85" s="220">
        <v>5753.833333333333</v>
      </c>
      <c r="S85" s="213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30"/>
      <c r="B86" s="3" t="s">
        <v>279</v>
      </c>
      <c r="C86" s="29"/>
      <c r="D86" s="216">
        <v>4993.5</v>
      </c>
      <c r="E86" s="216">
        <v>5822</v>
      </c>
      <c r="F86" s="216">
        <v>5932.2158467313111</v>
      </c>
      <c r="G86" s="216">
        <v>5950</v>
      </c>
      <c r="H86" s="216">
        <v>3122.65</v>
      </c>
      <c r="I86" s="216">
        <v>5620</v>
      </c>
      <c r="J86" s="216">
        <v>5867.5</v>
      </c>
      <c r="K86" s="216">
        <v>5910</v>
      </c>
      <c r="L86" s="216">
        <v>5634.652</v>
      </c>
      <c r="M86" s="216">
        <v>4330.5</v>
      </c>
      <c r="N86" s="216">
        <v>5810.453664524106</v>
      </c>
      <c r="O86" s="216">
        <v>5965</v>
      </c>
      <c r="P86" s="216">
        <v>5100.5</v>
      </c>
      <c r="Q86" s="216">
        <v>5543.5</v>
      </c>
      <c r="R86" s="216">
        <v>5883</v>
      </c>
      <c r="S86" s="213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30"/>
      <c r="B87" s="3" t="s">
        <v>280</v>
      </c>
      <c r="C87" s="29"/>
      <c r="D87" s="216">
        <v>184.01385817377994</v>
      </c>
      <c r="E87" s="216">
        <v>53.761510395449271</v>
      </c>
      <c r="F87" s="216">
        <v>40.501400833184512</v>
      </c>
      <c r="G87" s="216">
        <v>54.772255750516614</v>
      </c>
      <c r="H87" s="216">
        <v>84.079628924014727</v>
      </c>
      <c r="I87" s="216">
        <v>54.680892457969264</v>
      </c>
      <c r="J87" s="216">
        <v>27.938623206354794</v>
      </c>
      <c r="K87" s="216">
        <v>91.214034007931033</v>
      </c>
      <c r="L87" s="216">
        <v>35.761196063144574</v>
      </c>
      <c r="M87" s="216">
        <v>29.387071987525399</v>
      </c>
      <c r="N87" s="216">
        <v>60.669532106338146</v>
      </c>
      <c r="O87" s="216">
        <v>116.73331429659051</v>
      </c>
      <c r="P87" s="216">
        <v>171.70206754724882</v>
      </c>
      <c r="Q87" s="216">
        <v>126.61279556190203</v>
      </c>
      <c r="R87" s="216">
        <v>330.4702205444035</v>
      </c>
      <c r="S87" s="213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9"/>
    </row>
    <row r="88" spans="1:65">
      <c r="A88" s="30"/>
      <c r="B88" s="3" t="s">
        <v>87</v>
      </c>
      <c r="C88" s="29"/>
      <c r="D88" s="13">
        <v>3.6449214256468243E-2</v>
      </c>
      <c r="E88" s="13">
        <v>9.2381665771027188E-3</v>
      </c>
      <c r="F88" s="13">
        <v>6.8341363260113761E-3</v>
      </c>
      <c r="G88" s="13">
        <v>9.2054211345406079E-3</v>
      </c>
      <c r="H88" s="13">
        <v>2.6918402088687284E-2</v>
      </c>
      <c r="I88" s="13">
        <v>9.7210475480834242E-3</v>
      </c>
      <c r="J88" s="13">
        <v>4.7580749691501457E-3</v>
      </c>
      <c r="K88" s="13">
        <v>1.535589798113317E-2</v>
      </c>
      <c r="L88" s="13">
        <v>6.3408032402166607E-3</v>
      </c>
      <c r="M88" s="13">
        <v>6.769654915347938E-3</v>
      </c>
      <c r="N88" s="13">
        <v>1.0444323027114786E-2</v>
      </c>
      <c r="O88" s="13">
        <v>1.9597086899259736E-2</v>
      </c>
      <c r="P88" s="13">
        <v>3.3806274374335268E-2</v>
      </c>
      <c r="Q88" s="13">
        <v>2.2825454400919782E-2</v>
      </c>
      <c r="R88" s="13">
        <v>5.7434791972494313E-2</v>
      </c>
      <c r="S88" s="15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281</v>
      </c>
      <c r="C89" s="29"/>
      <c r="D89" s="13">
        <v>-0.13192885422824252</v>
      </c>
      <c r="E89" s="13">
        <v>6.41781285281251E-4</v>
      </c>
      <c r="F89" s="13">
        <v>1.9012160903448372E-2</v>
      </c>
      <c r="G89" s="13">
        <v>2.308077990332924E-2</v>
      </c>
      <c r="H89" s="13">
        <v>-0.46292557713814309</v>
      </c>
      <c r="I89" s="13">
        <v>-3.2801783704835885E-2</v>
      </c>
      <c r="J89" s="13">
        <v>9.6403069124422203E-3</v>
      </c>
      <c r="K89" s="13">
        <v>2.1361316407693343E-2</v>
      </c>
      <c r="L89" s="13">
        <v>-3.0247921890217855E-2</v>
      </c>
      <c r="M89" s="13">
        <v>-0.25358089654447868</v>
      </c>
      <c r="N89" s="13">
        <v>-1.1890145169773936E-3</v>
      </c>
      <c r="O89" s="13">
        <v>2.4227088900419691E-2</v>
      </c>
      <c r="P89" s="13">
        <v>-0.12668449056655318</v>
      </c>
      <c r="Q89" s="13">
        <v>-4.6213598970795466E-2</v>
      </c>
      <c r="R89" s="13">
        <v>-1.064936233606073E-2</v>
      </c>
      <c r="S89" s="15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282</v>
      </c>
      <c r="C90" s="47"/>
      <c r="D90" s="45">
        <v>2.5499999999999998</v>
      </c>
      <c r="E90" s="45">
        <v>0.24</v>
      </c>
      <c r="F90" s="45">
        <v>0.62</v>
      </c>
      <c r="G90" s="45">
        <v>0.71</v>
      </c>
      <c r="H90" s="45">
        <v>9.5299999999999994</v>
      </c>
      <c r="I90" s="45">
        <v>0.47</v>
      </c>
      <c r="J90" s="45">
        <v>0.43</v>
      </c>
      <c r="K90" s="45">
        <v>0.67</v>
      </c>
      <c r="L90" s="45">
        <v>0.41</v>
      </c>
      <c r="M90" s="45">
        <v>5.12</v>
      </c>
      <c r="N90" s="45">
        <v>0.2</v>
      </c>
      <c r="O90" s="45">
        <v>0.73</v>
      </c>
      <c r="P90" s="45">
        <v>2.44</v>
      </c>
      <c r="Q90" s="45">
        <v>0.75</v>
      </c>
      <c r="R90" s="45">
        <v>0</v>
      </c>
      <c r="S90" s="15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5"/>
    </row>
    <row r="92" spans="1:65" ht="15">
      <c r="B92" s="8" t="s">
        <v>639</v>
      </c>
      <c r="BM92" s="28" t="s">
        <v>67</v>
      </c>
    </row>
    <row r="93" spans="1:65" ht="15">
      <c r="A93" s="25" t="s">
        <v>13</v>
      </c>
      <c r="B93" s="18" t="s">
        <v>116</v>
      </c>
      <c r="C93" s="15" t="s">
        <v>117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5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1" t="s">
        <v>247</v>
      </c>
      <c r="E94" s="152" t="s">
        <v>250</v>
      </c>
      <c r="F94" s="152" t="s">
        <v>251</v>
      </c>
      <c r="G94" s="152" t="s">
        <v>252</v>
      </c>
      <c r="H94" s="152" t="s">
        <v>253</v>
      </c>
      <c r="I94" s="152" t="s">
        <v>256</v>
      </c>
      <c r="J94" s="152" t="s">
        <v>264</v>
      </c>
      <c r="K94" s="152" t="s">
        <v>269</v>
      </c>
      <c r="L94" s="152" t="s">
        <v>272</v>
      </c>
      <c r="M94" s="15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102</v>
      </c>
      <c r="E95" s="11" t="s">
        <v>103</v>
      </c>
      <c r="F95" s="11" t="s">
        <v>332</v>
      </c>
      <c r="G95" s="11" t="s">
        <v>103</v>
      </c>
      <c r="H95" s="11" t="s">
        <v>332</v>
      </c>
      <c r="I95" s="11" t="s">
        <v>103</v>
      </c>
      <c r="J95" s="11" t="s">
        <v>102</v>
      </c>
      <c r="K95" s="11" t="s">
        <v>103</v>
      </c>
      <c r="L95" s="11" t="s">
        <v>102</v>
      </c>
      <c r="M95" s="15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15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2</v>
      </c>
      <c r="E97" s="147" t="s">
        <v>108</v>
      </c>
      <c r="F97" s="147" t="s">
        <v>334</v>
      </c>
      <c r="G97" s="22" t="s">
        <v>109</v>
      </c>
      <c r="H97" s="22">
        <v>2</v>
      </c>
      <c r="I97" s="22" t="s">
        <v>109</v>
      </c>
      <c r="J97" s="147">
        <v>2.8875331048376722</v>
      </c>
      <c r="K97" s="22" t="s">
        <v>109</v>
      </c>
      <c r="L97" s="22">
        <v>2.1</v>
      </c>
      <c r="M97" s="15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</v>
      </c>
      <c r="E98" s="148" t="s">
        <v>108</v>
      </c>
      <c r="F98" s="148" t="s">
        <v>334</v>
      </c>
      <c r="G98" s="11" t="s">
        <v>109</v>
      </c>
      <c r="H98" s="11">
        <v>2</v>
      </c>
      <c r="I98" s="11" t="s">
        <v>109</v>
      </c>
      <c r="J98" s="148">
        <v>2.8265744471644054</v>
      </c>
      <c r="K98" s="11" t="s">
        <v>109</v>
      </c>
      <c r="L98" s="11">
        <v>2.6</v>
      </c>
      <c r="M98" s="15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34</v>
      </c>
    </row>
    <row r="99" spans="1:65">
      <c r="A99" s="30"/>
      <c r="B99" s="19">
        <v>1</v>
      </c>
      <c r="C99" s="9">
        <v>3</v>
      </c>
      <c r="D99" s="11">
        <v>3</v>
      </c>
      <c r="E99" s="148" t="s">
        <v>108</v>
      </c>
      <c r="F99" s="148" t="s">
        <v>334</v>
      </c>
      <c r="G99" s="11" t="s">
        <v>109</v>
      </c>
      <c r="H99" s="11">
        <v>3</v>
      </c>
      <c r="I99" s="11" t="s">
        <v>109</v>
      </c>
      <c r="J99" s="148">
        <v>2.8636255246995521</v>
      </c>
      <c r="K99" s="11" t="s">
        <v>109</v>
      </c>
      <c r="L99" s="11">
        <v>2.7</v>
      </c>
      <c r="M99" s="15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</v>
      </c>
      <c r="E100" s="148" t="s">
        <v>108</v>
      </c>
      <c r="F100" s="148" t="s">
        <v>334</v>
      </c>
      <c r="G100" s="11" t="s">
        <v>109</v>
      </c>
      <c r="H100" s="11">
        <v>3</v>
      </c>
      <c r="I100" s="11" t="s">
        <v>109</v>
      </c>
      <c r="J100" s="148">
        <v>2.8491659565779122</v>
      </c>
      <c r="K100" s="11" t="s">
        <v>109</v>
      </c>
      <c r="L100" s="11">
        <v>2.4</v>
      </c>
      <c r="M100" s="15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 t="s">
        <v>109</v>
      </c>
    </row>
    <row r="101" spans="1:65">
      <c r="A101" s="30"/>
      <c r="B101" s="19">
        <v>1</v>
      </c>
      <c r="C101" s="9">
        <v>5</v>
      </c>
      <c r="D101" s="11">
        <v>2</v>
      </c>
      <c r="E101" s="148" t="s">
        <v>108</v>
      </c>
      <c r="F101" s="148" t="s">
        <v>334</v>
      </c>
      <c r="G101" s="11" t="s">
        <v>109</v>
      </c>
      <c r="H101" s="11">
        <v>2</v>
      </c>
      <c r="I101" s="11" t="s">
        <v>109</v>
      </c>
      <c r="J101" s="148">
        <v>2.7312927259832214</v>
      </c>
      <c r="K101" s="11" t="s">
        <v>109</v>
      </c>
      <c r="L101" s="11">
        <v>2.4</v>
      </c>
      <c r="M101" s="15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126</v>
      </c>
    </row>
    <row r="102" spans="1:65">
      <c r="A102" s="30"/>
      <c r="B102" s="19">
        <v>1</v>
      </c>
      <c r="C102" s="9">
        <v>6</v>
      </c>
      <c r="D102" s="11">
        <v>2</v>
      </c>
      <c r="E102" s="148" t="s">
        <v>108</v>
      </c>
      <c r="F102" s="148" t="s">
        <v>334</v>
      </c>
      <c r="G102" s="11" t="s">
        <v>109</v>
      </c>
      <c r="H102" s="11">
        <v>2</v>
      </c>
      <c r="I102" s="11" t="s">
        <v>109</v>
      </c>
      <c r="J102" s="148">
        <v>2.7413835166704121</v>
      </c>
      <c r="K102" s="11" t="s">
        <v>109</v>
      </c>
      <c r="L102" s="11">
        <v>2.2999999999999998</v>
      </c>
      <c r="M102" s="15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278</v>
      </c>
      <c r="C103" s="12"/>
      <c r="D103" s="23">
        <v>2.1666666666666665</v>
      </c>
      <c r="E103" s="23" t="s">
        <v>775</v>
      </c>
      <c r="F103" s="23" t="s">
        <v>775</v>
      </c>
      <c r="G103" s="23" t="s">
        <v>775</v>
      </c>
      <c r="H103" s="23">
        <v>2.3333333333333335</v>
      </c>
      <c r="I103" s="23" t="s">
        <v>775</v>
      </c>
      <c r="J103" s="23">
        <v>2.8165958793221963</v>
      </c>
      <c r="K103" s="23" t="s">
        <v>775</v>
      </c>
      <c r="L103" s="23">
        <v>2.4166666666666665</v>
      </c>
      <c r="M103" s="15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279</v>
      </c>
      <c r="C104" s="29"/>
      <c r="D104" s="11">
        <v>2</v>
      </c>
      <c r="E104" s="11" t="s">
        <v>775</v>
      </c>
      <c r="F104" s="11" t="s">
        <v>775</v>
      </c>
      <c r="G104" s="11" t="s">
        <v>775</v>
      </c>
      <c r="H104" s="11">
        <v>2</v>
      </c>
      <c r="I104" s="11" t="s">
        <v>775</v>
      </c>
      <c r="J104" s="11">
        <v>2.8378702018711586</v>
      </c>
      <c r="K104" s="11" t="s">
        <v>775</v>
      </c>
      <c r="L104" s="11">
        <v>2.4</v>
      </c>
      <c r="M104" s="15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280</v>
      </c>
      <c r="C105" s="29"/>
      <c r="D105" s="24">
        <v>0.40824829046386274</v>
      </c>
      <c r="E105" s="24" t="s">
        <v>775</v>
      </c>
      <c r="F105" s="24" t="s">
        <v>775</v>
      </c>
      <c r="G105" s="24" t="s">
        <v>775</v>
      </c>
      <c r="H105" s="24">
        <v>0.51639777949432275</v>
      </c>
      <c r="I105" s="24" t="s">
        <v>775</v>
      </c>
      <c r="J105" s="24">
        <v>6.5326543949629501E-2</v>
      </c>
      <c r="K105" s="24" t="s">
        <v>775</v>
      </c>
      <c r="L105" s="24">
        <v>0.21369760566432813</v>
      </c>
      <c r="M105" s="15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0.1884222879063982</v>
      </c>
      <c r="E106" s="13" t="s">
        <v>775</v>
      </c>
      <c r="F106" s="13" t="s">
        <v>775</v>
      </c>
      <c r="G106" s="13" t="s">
        <v>775</v>
      </c>
      <c r="H106" s="13">
        <v>0.22131333406899545</v>
      </c>
      <c r="I106" s="13" t="s">
        <v>775</v>
      </c>
      <c r="J106" s="13">
        <v>2.3193438728366704E-2</v>
      </c>
      <c r="K106" s="13" t="s">
        <v>775</v>
      </c>
      <c r="L106" s="13">
        <v>8.8426595447308201E-2</v>
      </c>
      <c r="M106" s="15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281</v>
      </c>
      <c r="C107" s="29"/>
      <c r="D107" s="13" t="s">
        <v>775</v>
      </c>
      <c r="E107" s="13" t="s">
        <v>775</v>
      </c>
      <c r="F107" s="13" t="s">
        <v>775</v>
      </c>
      <c r="G107" s="13" t="s">
        <v>775</v>
      </c>
      <c r="H107" s="13" t="s">
        <v>775</v>
      </c>
      <c r="I107" s="13" t="s">
        <v>775</v>
      </c>
      <c r="J107" s="13" t="s">
        <v>775</v>
      </c>
      <c r="K107" s="13" t="s">
        <v>775</v>
      </c>
      <c r="L107" s="13" t="s">
        <v>775</v>
      </c>
      <c r="M107" s="15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282</v>
      </c>
      <c r="C108" s="47"/>
      <c r="D108" s="45">
        <v>2.02</v>
      </c>
      <c r="E108" s="45">
        <v>11.46</v>
      </c>
      <c r="F108" s="45">
        <v>7.42</v>
      </c>
      <c r="G108" s="45">
        <v>0.67</v>
      </c>
      <c r="H108" s="45">
        <v>0.67</v>
      </c>
      <c r="I108" s="45">
        <v>0.67</v>
      </c>
      <c r="J108" s="45">
        <v>3.24</v>
      </c>
      <c r="K108" s="45">
        <v>0.67</v>
      </c>
      <c r="L108" s="45">
        <v>0</v>
      </c>
      <c r="M108" s="15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BM109" s="55"/>
    </row>
    <row r="110" spans="1:65" ht="15">
      <c r="B110" s="8" t="s">
        <v>640</v>
      </c>
      <c r="BM110" s="28" t="s">
        <v>67</v>
      </c>
    </row>
    <row r="111" spans="1:65" ht="15">
      <c r="A111" s="25" t="s">
        <v>16</v>
      </c>
      <c r="B111" s="18" t="s">
        <v>116</v>
      </c>
      <c r="C111" s="15" t="s">
        <v>117</v>
      </c>
      <c r="D111" s="16" t="s">
        <v>243</v>
      </c>
      <c r="E111" s="17" t="s">
        <v>243</v>
      </c>
      <c r="F111" s="17" t="s">
        <v>243</v>
      </c>
      <c r="G111" s="17" t="s">
        <v>243</v>
      </c>
      <c r="H111" s="17" t="s">
        <v>243</v>
      </c>
      <c r="I111" s="17" t="s">
        <v>243</v>
      </c>
      <c r="J111" s="17" t="s">
        <v>243</v>
      </c>
      <c r="K111" s="17" t="s">
        <v>243</v>
      </c>
      <c r="L111" s="15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244</v>
      </c>
      <c r="C112" s="9" t="s">
        <v>244</v>
      </c>
      <c r="D112" s="151" t="s">
        <v>247</v>
      </c>
      <c r="E112" s="152" t="s">
        <v>250</v>
      </c>
      <c r="F112" s="152" t="s">
        <v>251</v>
      </c>
      <c r="G112" s="152" t="s">
        <v>252</v>
      </c>
      <c r="H112" s="152" t="s">
        <v>253</v>
      </c>
      <c r="I112" s="152" t="s">
        <v>264</v>
      </c>
      <c r="J112" s="152" t="s">
        <v>271</v>
      </c>
      <c r="K112" s="152" t="s">
        <v>272</v>
      </c>
      <c r="L112" s="15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102</v>
      </c>
      <c r="E113" s="11" t="s">
        <v>103</v>
      </c>
      <c r="F113" s="11" t="s">
        <v>332</v>
      </c>
      <c r="G113" s="11" t="s">
        <v>102</v>
      </c>
      <c r="H113" s="11" t="s">
        <v>332</v>
      </c>
      <c r="I113" s="11" t="s">
        <v>102</v>
      </c>
      <c r="J113" s="11" t="s">
        <v>102</v>
      </c>
      <c r="K113" s="11" t="s">
        <v>102</v>
      </c>
      <c r="L113" s="15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15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9</v>
      </c>
      <c r="E115" s="147" t="s">
        <v>109</v>
      </c>
      <c r="F115" s="147">
        <v>8</v>
      </c>
      <c r="G115" s="22">
        <v>8.6</v>
      </c>
      <c r="H115" s="147">
        <v>89299.999999999985</v>
      </c>
      <c r="I115" s="22">
        <v>9.0004497600913531</v>
      </c>
      <c r="J115" s="22">
        <v>8.9</v>
      </c>
      <c r="K115" s="22">
        <v>9.6</v>
      </c>
      <c r="L115" s="15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9.1</v>
      </c>
      <c r="E116" s="148" t="s">
        <v>109</v>
      </c>
      <c r="F116" s="148">
        <v>8</v>
      </c>
      <c r="G116" s="11">
        <v>8.6999999999999993</v>
      </c>
      <c r="H116" s="148">
        <v>84200</v>
      </c>
      <c r="I116" s="11">
        <v>9.1474832759505844</v>
      </c>
      <c r="J116" s="11">
        <v>9.6999999999999993</v>
      </c>
      <c r="K116" s="11">
        <v>9.1</v>
      </c>
      <c r="L116" s="15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35</v>
      </c>
    </row>
    <row r="117" spans="1:65">
      <c r="A117" s="30"/>
      <c r="B117" s="19">
        <v>1</v>
      </c>
      <c r="C117" s="9">
        <v>3</v>
      </c>
      <c r="D117" s="11">
        <v>9</v>
      </c>
      <c r="E117" s="148" t="s">
        <v>109</v>
      </c>
      <c r="F117" s="148">
        <v>8</v>
      </c>
      <c r="G117" s="11">
        <v>8.6999999999999993</v>
      </c>
      <c r="H117" s="148">
        <v>84600.000000000015</v>
      </c>
      <c r="I117" s="11">
        <v>9.2085121877589646</v>
      </c>
      <c r="J117" s="11">
        <v>9</v>
      </c>
      <c r="K117" s="11">
        <v>8.8000000000000007</v>
      </c>
      <c r="L117" s="15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9</v>
      </c>
      <c r="E118" s="148" t="s">
        <v>109</v>
      </c>
      <c r="F118" s="148">
        <v>8</v>
      </c>
      <c r="G118" s="11">
        <v>8.6</v>
      </c>
      <c r="H118" s="148">
        <v>89800</v>
      </c>
      <c r="I118" s="11">
        <v>8.9328243367909881</v>
      </c>
      <c r="J118" s="11">
        <v>9.9</v>
      </c>
      <c r="K118" s="11">
        <v>9.3000000000000007</v>
      </c>
      <c r="L118" s="15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9.0306205091767939</v>
      </c>
    </row>
    <row r="119" spans="1:65">
      <c r="A119" s="30"/>
      <c r="B119" s="19">
        <v>1</v>
      </c>
      <c r="C119" s="9">
        <v>5</v>
      </c>
      <c r="D119" s="149">
        <v>9.3000000000000007</v>
      </c>
      <c r="E119" s="148" t="s">
        <v>109</v>
      </c>
      <c r="F119" s="148">
        <v>8</v>
      </c>
      <c r="G119" s="11">
        <v>8.6999999999999993</v>
      </c>
      <c r="H119" s="148">
        <v>85200</v>
      </c>
      <c r="I119" s="11">
        <v>9.1451613824453144</v>
      </c>
      <c r="J119" s="11">
        <v>8.8000000000000007</v>
      </c>
      <c r="K119" s="11">
        <v>9.1</v>
      </c>
      <c r="L119" s="15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127</v>
      </c>
    </row>
    <row r="120" spans="1:65">
      <c r="A120" s="30"/>
      <c r="B120" s="19">
        <v>1</v>
      </c>
      <c r="C120" s="9">
        <v>6</v>
      </c>
      <c r="D120" s="11">
        <v>9</v>
      </c>
      <c r="E120" s="148" t="s">
        <v>109</v>
      </c>
      <c r="F120" s="148">
        <v>8</v>
      </c>
      <c r="G120" s="11">
        <v>8.6999999999999993</v>
      </c>
      <c r="H120" s="148">
        <v>86300</v>
      </c>
      <c r="I120" s="11">
        <v>8.8641843322665839</v>
      </c>
      <c r="J120" s="11">
        <v>9</v>
      </c>
      <c r="K120" s="11">
        <v>9.3000000000000007</v>
      </c>
      <c r="L120" s="15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278</v>
      </c>
      <c r="C121" s="12"/>
      <c r="D121" s="23">
        <v>9.0666666666666682</v>
      </c>
      <c r="E121" s="23" t="s">
        <v>775</v>
      </c>
      <c r="F121" s="23">
        <v>8</v>
      </c>
      <c r="G121" s="23">
        <v>8.6666666666666661</v>
      </c>
      <c r="H121" s="23">
        <v>86566.666666666672</v>
      </c>
      <c r="I121" s="23">
        <v>9.0497692125506308</v>
      </c>
      <c r="J121" s="23">
        <v>9.2166666666666668</v>
      </c>
      <c r="K121" s="23">
        <v>9.2000000000000011</v>
      </c>
      <c r="L121" s="15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279</v>
      </c>
      <c r="C122" s="29"/>
      <c r="D122" s="11">
        <v>9</v>
      </c>
      <c r="E122" s="11" t="s">
        <v>775</v>
      </c>
      <c r="F122" s="11">
        <v>8</v>
      </c>
      <c r="G122" s="11">
        <v>8.6999999999999993</v>
      </c>
      <c r="H122" s="11">
        <v>85750</v>
      </c>
      <c r="I122" s="11">
        <v>9.0728055712683329</v>
      </c>
      <c r="J122" s="11">
        <v>9</v>
      </c>
      <c r="K122" s="11">
        <v>9.1999999999999993</v>
      </c>
      <c r="L122" s="15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280</v>
      </c>
      <c r="C123" s="29"/>
      <c r="D123" s="24">
        <v>0.12110601416389993</v>
      </c>
      <c r="E123" s="24" t="s">
        <v>775</v>
      </c>
      <c r="F123" s="24">
        <v>0</v>
      </c>
      <c r="G123" s="24">
        <v>5.1639777949432045E-2</v>
      </c>
      <c r="H123" s="24">
        <v>2422.1202832779877</v>
      </c>
      <c r="I123" s="24">
        <v>0.13740254480081893</v>
      </c>
      <c r="J123" s="24">
        <v>0.46224091842530174</v>
      </c>
      <c r="K123" s="24">
        <v>0.26832815729997461</v>
      </c>
      <c r="L123" s="209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6"/>
    </row>
    <row r="124" spans="1:65">
      <c r="A124" s="30"/>
      <c r="B124" s="3" t="s">
        <v>87</v>
      </c>
      <c r="C124" s="29"/>
      <c r="D124" s="13">
        <v>1.3357280973959549E-2</v>
      </c>
      <c r="E124" s="13" t="s">
        <v>775</v>
      </c>
      <c r="F124" s="13">
        <v>0</v>
      </c>
      <c r="G124" s="13">
        <v>5.9584359172421596E-3</v>
      </c>
      <c r="H124" s="13">
        <v>2.797982614491322E-2</v>
      </c>
      <c r="I124" s="13">
        <v>1.5182988822550618E-2</v>
      </c>
      <c r="J124" s="13">
        <v>5.0152721709797655E-2</v>
      </c>
      <c r="K124" s="13">
        <v>2.9166104054345065E-2</v>
      </c>
      <c r="L124" s="1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281</v>
      </c>
      <c r="C125" s="29"/>
      <c r="D125" s="13">
        <v>3.9915482500061383E-3</v>
      </c>
      <c r="E125" s="13" t="s">
        <v>775</v>
      </c>
      <c r="F125" s="13">
        <v>-0.1141251044852889</v>
      </c>
      <c r="G125" s="13">
        <v>-4.0302196525729639E-2</v>
      </c>
      <c r="H125" s="13">
        <v>9584.9045985487701</v>
      </c>
      <c r="I125" s="13">
        <v>2.1204194500674678E-3</v>
      </c>
      <c r="J125" s="13">
        <v>2.0601702540906874E-2</v>
      </c>
      <c r="K125" s="13">
        <v>1.8756129841917879E-2</v>
      </c>
      <c r="L125" s="15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282</v>
      </c>
      <c r="C126" s="47"/>
      <c r="D126" s="45">
        <v>0.02</v>
      </c>
      <c r="E126" s="45">
        <v>16.079999999999998</v>
      </c>
      <c r="F126" s="45">
        <v>2.59</v>
      </c>
      <c r="G126" s="45">
        <v>0.96</v>
      </c>
      <c r="H126" s="45">
        <v>212242.04</v>
      </c>
      <c r="I126" s="45">
        <v>0.02</v>
      </c>
      <c r="J126" s="45">
        <v>0.39</v>
      </c>
      <c r="K126" s="45">
        <v>0.35</v>
      </c>
      <c r="L126" s="1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BM127" s="55"/>
    </row>
    <row r="128" spans="1:65" ht="15">
      <c r="B128" s="8" t="s">
        <v>641</v>
      </c>
      <c r="BM128" s="28" t="s">
        <v>67</v>
      </c>
    </row>
    <row r="129" spans="1:65" ht="15">
      <c r="A129" s="25" t="s">
        <v>50</v>
      </c>
      <c r="B129" s="18" t="s">
        <v>116</v>
      </c>
      <c r="C129" s="15" t="s">
        <v>117</v>
      </c>
      <c r="D129" s="16" t="s">
        <v>243</v>
      </c>
      <c r="E129" s="17" t="s">
        <v>243</v>
      </c>
      <c r="F129" s="17" t="s">
        <v>243</v>
      </c>
      <c r="G129" s="17" t="s">
        <v>243</v>
      </c>
      <c r="H129" s="17" t="s">
        <v>243</v>
      </c>
      <c r="I129" s="17" t="s">
        <v>243</v>
      </c>
      <c r="J129" s="17" t="s">
        <v>243</v>
      </c>
      <c r="K129" s="17" t="s">
        <v>243</v>
      </c>
      <c r="L129" s="17" t="s">
        <v>243</v>
      </c>
      <c r="M129" s="17" t="s">
        <v>243</v>
      </c>
      <c r="N129" s="17" t="s">
        <v>243</v>
      </c>
      <c r="O129" s="17" t="s">
        <v>243</v>
      </c>
      <c r="P129" s="17" t="s">
        <v>243</v>
      </c>
      <c r="Q129" s="17" t="s">
        <v>243</v>
      </c>
      <c r="R129" s="17" t="s">
        <v>243</v>
      </c>
      <c r="S129" s="17" t="s">
        <v>243</v>
      </c>
      <c r="T129" s="17" t="s">
        <v>243</v>
      </c>
      <c r="U129" s="17" t="s">
        <v>243</v>
      </c>
      <c r="V129" s="17" t="s">
        <v>243</v>
      </c>
      <c r="W129" s="15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244</v>
      </c>
      <c r="C130" s="9" t="s">
        <v>244</v>
      </c>
      <c r="D130" s="151" t="s">
        <v>246</v>
      </c>
      <c r="E130" s="152" t="s">
        <v>247</v>
      </c>
      <c r="F130" s="152" t="s">
        <v>249</v>
      </c>
      <c r="G130" s="152" t="s">
        <v>250</v>
      </c>
      <c r="H130" s="152" t="s">
        <v>251</v>
      </c>
      <c r="I130" s="152" t="s">
        <v>252</v>
      </c>
      <c r="J130" s="152" t="s">
        <v>253</v>
      </c>
      <c r="K130" s="152" t="s">
        <v>256</v>
      </c>
      <c r="L130" s="152" t="s">
        <v>259</v>
      </c>
      <c r="M130" s="152" t="s">
        <v>260</v>
      </c>
      <c r="N130" s="152" t="s">
        <v>261</v>
      </c>
      <c r="O130" s="152" t="s">
        <v>262</v>
      </c>
      <c r="P130" s="152" t="s">
        <v>263</v>
      </c>
      <c r="Q130" s="152" t="s">
        <v>264</v>
      </c>
      <c r="R130" s="152" t="s">
        <v>268</v>
      </c>
      <c r="S130" s="152" t="s">
        <v>269</v>
      </c>
      <c r="T130" s="152" t="s">
        <v>270</v>
      </c>
      <c r="U130" s="152" t="s">
        <v>271</v>
      </c>
      <c r="V130" s="152" t="s">
        <v>272</v>
      </c>
      <c r="W130" s="15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103</v>
      </c>
      <c r="E131" s="11" t="s">
        <v>103</v>
      </c>
      <c r="F131" s="11" t="s">
        <v>103</v>
      </c>
      <c r="G131" s="11" t="s">
        <v>103</v>
      </c>
      <c r="H131" s="11" t="s">
        <v>332</v>
      </c>
      <c r="I131" s="11" t="s">
        <v>103</v>
      </c>
      <c r="J131" s="11" t="s">
        <v>332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103</v>
      </c>
      <c r="P131" s="11" t="s">
        <v>103</v>
      </c>
      <c r="Q131" s="11" t="s">
        <v>103</v>
      </c>
      <c r="R131" s="11" t="s">
        <v>103</v>
      </c>
      <c r="S131" s="11" t="s">
        <v>103</v>
      </c>
      <c r="T131" s="11" t="s">
        <v>103</v>
      </c>
      <c r="U131" s="11" t="s">
        <v>103</v>
      </c>
      <c r="V131" s="11" t="s">
        <v>103</v>
      </c>
      <c r="W131" s="15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15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2.08</v>
      </c>
      <c r="E133" s="22">
        <v>2.1</v>
      </c>
      <c r="F133" s="22">
        <v>2.11</v>
      </c>
      <c r="G133" s="147">
        <v>1.7000000000000002</v>
      </c>
      <c r="H133" s="22">
        <v>1.83</v>
      </c>
      <c r="I133" s="22">
        <v>2.1</v>
      </c>
      <c r="J133" s="147">
        <v>2.2999999999999998</v>
      </c>
      <c r="K133" s="22">
        <v>2.27</v>
      </c>
      <c r="L133" s="22">
        <v>1.958</v>
      </c>
      <c r="M133" s="22">
        <v>2.1150000000000002</v>
      </c>
      <c r="N133" s="22">
        <v>1.901</v>
      </c>
      <c r="O133" s="22">
        <v>2.0579999999999998</v>
      </c>
      <c r="P133" s="22">
        <v>2.1150000000000002</v>
      </c>
      <c r="Q133" s="22">
        <v>2.0220441317873639</v>
      </c>
      <c r="R133" s="22">
        <v>2.04</v>
      </c>
      <c r="S133" s="22">
        <v>1.95</v>
      </c>
      <c r="T133" s="22">
        <v>2.06</v>
      </c>
      <c r="U133" s="22">
        <v>1.9</v>
      </c>
      <c r="V133" s="22">
        <v>2</v>
      </c>
      <c r="W133" s="15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2.0699999999999998</v>
      </c>
      <c r="E134" s="11">
        <v>2.1</v>
      </c>
      <c r="F134" s="11">
        <v>2.1</v>
      </c>
      <c r="G134" s="148">
        <v>1.76</v>
      </c>
      <c r="H134" s="11">
        <v>1.9799999999999998</v>
      </c>
      <c r="I134" s="11">
        <v>2.1</v>
      </c>
      <c r="J134" s="148">
        <v>2.31</v>
      </c>
      <c r="K134" s="11">
        <v>2.25</v>
      </c>
      <c r="L134" s="11">
        <v>2.0299999999999998</v>
      </c>
      <c r="M134" s="11">
        <v>2.073</v>
      </c>
      <c r="N134" s="11">
        <v>2.008</v>
      </c>
      <c r="O134" s="11">
        <v>1.98</v>
      </c>
      <c r="P134" s="11">
        <v>2.101</v>
      </c>
      <c r="Q134" s="11">
        <v>1.9594818207287281</v>
      </c>
      <c r="R134" s="11">
        <v>2.0699999999999998</v>
      </c>
      <c r="S134" s="11">
        <v>2.09</v>
      </c>
      <c r="T134" s="11">
        <v>2.09</v>
      </c>
      <c r="U134" s="11">
        <v>1.9</v>
      </c>
      <c r="V134" s="11">
        <v>2.1</v>
      </c>
      <c r="W134" s="15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49">
        <v>2.21</v>
      </c>
      <c r="E135" s="11">
        <v>2.1</v>
      </c>
      <c r="F135" s="11">
        <v>2.12</v>
      </c>
      <c r="G135" s="148">
        <v>1.66</v>
      </c>
      <c r="H135" s="11">
        <v>1.94</v>
      </c>
      <c r="I135" s="11">
        <v>2.1</v>
      </c>
      <c r="J135" s="148">
        <v>2.31</v>
      </c>
      <c r="K135" s="11">
        <v>2.23</v>
      </c>
      <c r="L135" s="11">
        <v>2.0369999999999999</v>
      </c>
      <c r="M135" s="11">
        <v>2.0579999999999998</v>
      </c>
      <c r="N135" s="11">
        <v>2.173</v>
      </c>
      <c r="O135" s="11">
        <v>2.0009999999999999</v>
      </c>
      <c r="P135" s="11">
        <v>2.073</v>
      </c>
      <c r="Q135" s="11">
        <v>1.9564365618359143</v>
      </c>
      <c r="R135" s="11">
        <v>2.06</v>
      </c>
      <c r="S135" s="11">
        <v>1.9900000000000002</v>
      </c>
      <c r="T135" s="11">
        <v>2.15</v>
      </c>
      <c r="U135" s="11">
        <v>2</v>
      </c>
      <c r="V135" s="11">
        <v>2.1</v>
      </c>
      <c r="W135" s="15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2.1</v>
      </c>
      <c r="E136" s="11">
        <v>2.1</v>
      </c>
      <c r="F136" s="11">
        <v>2.11</v>
      </c>
      <c r="G136" s="148">
        <v>1.69</v>
      </c>
      <c r="H136" s="11">
        <v>1.8399999999999999</v>
      </c>
      <c r="I136" s="11">
        <v>2.1</v>
      </c>
      <c r="J136" s="148">
        <v>2.31</v>
      </c>
      <c r="K136" s="11">
        <v>2.2799999999999998</v>
      </c>
      <c r="L136" s="11">
        <v>1.958</v>
      </c>
      <c r="M136" s="11">
        <v>2.1080000000000001</v>
      </c>
      <c r="N136" s="11">
        <v>2.0009999999999999</v>
      </c>
      <c r="O136" s="11">
        <v>2.073</v>
      </c>
      <c r="P136" s="11">
        <v>2.1509999999999998</v>
      </c>
      <c r="Q136" s="11">
        <v>2.0299587726398762</v>
      </c>
      <c r="R136" s="11">
        <v>2</v>
      </c>
      <c r="S136" s="11">
        <v>2.12</v>
      </c>
      <c r="T136" s="11">
        <v>2.19</v>
      </c>
      <c r="U136" s="11">
        <v>2</v>
      </c>
      <c r="V136" s="11">
        <v>2.1</v>
      </c>
      <c r="W136" s="15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2.056713615250418</v>
      </c>
    </row>
    <row r="137" spans="1:65">
      <c r="A137" s="30"/>
      <c r="B137" s="19">
        <v>1</v>
      </c>
      <c r="C137" s="9">
        <v>5</v>
      </c>
      <c r="D137" s="11">
        <v>2.0499999999999998</v>
      </c>
      <c r="E137" s="11">
        <v>2.1</v>
      </c>
      <c r="F137" s="11">
        <v>2.11</v>
      </c>
      <c r="G137" s="148">
        <v>1.8000000000000003</v>
      </c>
      <c r="H137" s="11">
        <v>1.97</v>
      </c>
      <c r="I137" s="11">
        <v>2</v>
      </c>
      <c r="J137" s="148">
        <v>2.3199999999999998</v>
      </c>
      <c r="K137" s="11">
        <v>2.1800000000000002</v>
      </c>
      <c r="L137" s="11">
        <v>1.958</v>
      </c>
      <c r="M137" s="11">
        <v>2.0510000000000002</v>
      </c>
      <c r="N137" s="11">
        <v>2.1659999999999999</v>
      </c>
      <c r="O137" s="11">
        <v>1.98</v>
      </c>
      <c r="P137" s="11">
        <v>2.1440000000000001</v>
      </c>
      <c r="Q137" s="11">
        <v>1.9840432736485529</v>
      </c>
      <c r="R137" s="11">
        <v>2.16</v>
      </c>
      <c r="S137" s="11">
        <v>2.0699999999999998</v>
      </c>
      <c r="T137" s="11">
        <v>2.17</v>
      </c>
      <c r="U137" s="11">
        <v>2</v>
      </c>
      <c r="V137" s="11">
        <v>2</v>
      </c>
      <c r="W137" s="15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128</v>
      </c>
    </row>
    <row r="138" spans="1:65">
      <c r="A138" s="30"/>
      <c r="B138" s="19">
        <v>1</v>
      </c>
      <c r="C138" s="9">
        <v>6</v>
      </c>
      <c r="D138" s="11">
        <v>2.0699999999999998</v>
      </c>
      <c r="E138" s="11">
        <v>2.1</v>
      </c>
      <c r="F138" s="11">
        <v>2.09</v>
      </c>
      <c r="G138" s="148">
        <v>1.6399999999999997</v>
      </c>
      <c r="H138" s="11">
        <v>1.92</v>
      </c>
      <c r="I138" s="11">
        <v>2.1</v>
      </c>
      <c r="J138" s="148">
        <v>2.31</v>
      </c>
      <c r="K138" s="11">
        <v>2.25</v>
      </c>
      <c r="L138" s="11">
        <v>1.9510000000000001</v>
      </c>
      <c r="M138" s="11">
        <v>2.0649999999999999</v>
      </c>
      <c r="N138" s="11">
        <v>1.9510000000000001</v>
      </c>
      <c r="O138" s="11">
        <v>1.887</v>
      </c>
      <c r="P138" s="11">
        <v>2.1440000000000001</v>
      </c>
      <c r="Q138" s="11">
        <v>2.0080980656854561</v>
      </c>
      <c r="R138" s="11">
        <v>2.12</v>
      </c>
      <c r="S138" s="11">
        <v>1.95</v>
      </c>
      <c r="T138" s="11">
        <v>2.15</v>
      </c>
      <c r="U138" s="11">
        <v>1.9</v>
      </c>
      <c r="V138" s="11">
        <v>2</v>
      </c>
      <c r="W138" s="15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278</v>
      </c>
      <c r="C139" s="12"/>
      <c r="D139" s="23">
        <v>2.0966666666666671</v>
      </c>
      <c r="E139" s="23">
        <v>2.1</v>
      </c>
      <c r="F139" s="23">
        <v>2.1066666666666665</v>
      </c>
      <c r="G139" s="23">
        <v>1.7083333333333333</v>
      </c>
      <c r="H139" s="23">
        <v>1.9133333333333333</v>
      </c>
      <c r="I139" s="23">
        <v>2.0833333333333335</v>
      </c>
      <c r="J139" s="23">
        <v>2.31</v>
      </c>
      <c r="K139" s="23">
        <v>2.2433333333333332</v>
      </c>
      <c r="L139" s="23">
        <v>1.982</v>
      </c>
      <c r="M139" s="23">
        <v>2.0783333333333336</v>
      </c>
      <c r="N139" s="23">
        <v>2.0333333333333337</v>
      </c>
      <c r="O139" s="23">
        <v>1.9965000000000002</v>
      </c>
      <c r="P139" s="23">
        <v>2.1213333333333333</v>
      </c>
      <c r="Q139" s="23">
        <v>1.9933437710543151</v>
      </c>
      <c r="R139" s="23">
        <v>2.0749999999999997</v>
      </c>
      <c r="S139" s="23">
        <v>2.0283333333333333</v>
      </c>
      <c r="T139" s="23">
        <v>2.1350000000000002</v>
      </c>
      <c r="U139" s="23">
        <v>1.9500000000000002</v>
      </c>
      <c r="V139" s="23">
        <v>2.0499999999999998</v>
      </c>
      <c r="W139" s="15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279</v>
      </c>
      <c r="C140" s="29"/>
      <c r="D140" s="11">
        <v>2.0750000000000002</v>
      </c>
      <c r="E140" s="11">
        <v>2.1</v>
      </c>
      <c r="F140" s="11">
        <v>2.11</v>
      </c>
      <c r="G140" s="11">
        <v>1.6950000000000001</v>
      </c>
      <c r="H140" s="11">
        <v>1.93</v>
      </c>
      <c r="I140" s="11">
        <v>2.1</v>
      </c>
      <c r="J140" s="11">
        <v>2.31</v>
      </c>
      <c r="K140" s="11">
        <v>2.25</v>
      </c>
      <c r="L140" s="11">
        <v>1.958</v>
      </c>
      <c r="M140" s="11">
        <v>2.069</v>
      </c>
      <c r="N140" s="11">
        <v>2.0045000000000002</v>
      </c>
      <c r="O140" s="11">
        <v>1.9904999999999999</v>
      </c>
      <c r="P140" s="11">
        <v>2.1295000000000002</v>
      </c>
      <c r="Q140" s="11">
        <v>1.9960706696670045</v>
      </c>
      <c r="R140" s="11">
        <v>2.0649999999999999</v>
      </c>
      <c r="S140" s="11">
        <v>2.0300000000000002</v>
      </c>
      <c r="T140" s="11">
        <v>2.15</v>
      </c>
      <c r="U140" s="11">
        <v>1.95</v>
      </c>
      <c r="V140" s="11">
        <v>2.0499999999999998</v>
      </c>
      <c r="W140" s="15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280</v>
      </c>
      <c r="C141" s="29"/>
      <c r="D141" s="24">
        <v>5.7850381733111078E-2</v>
      </c>
      <c r="E141" s="24">
        <v>0</v>
      </c>
      <c r="F141" s="24">
        <v>1.0327955589886483E-2</v>
      </c>
      <c r="G141" s="24">
        <v>6.0800219297850289E-2</v>
      </c>
      <c r="H141" s="24">
        <v>6.4394616752230627E-2</v>
      </c>
      <c r="I141" s="24">
        <v>4.0824829046386339E-2</v>
      </c>
      <c r="J141" s="24">
        <v>6.324555320336764E-3</v>
      </c>
      <c r="K141" s="24">
        <v>3.5590260840104276E-2</v>
      </c>
      <c r="L141" s="24">
        <v>4.0044974715936509E-2</v>
      </c>
      <c r="M141" s="24">
        <v>2.6800497507820091E-2</v>
      </c>
      <c r="N141" s="24">
        <v>0.11232571685356235</v>
      </c>
      <c r="O141" s="24">
        <v>6.6617565251215788E-2</v>
      </c>
      <c r="P141" s="24">
        <v>3.0650720491803569E-2</v>
      </c>
      <c r="Q141" s="24">
        <v>3.1551010384829853E-2</v>
      </c>
      <c r="R141" s="24">
        <v>5.7183913821983248E-2</v>
      </c>
      <c r="S141" s="24">
        <v>7.4408780843840353E-2</v>
      </c>
      <c r="T141" s="24">
        <v>4.9699094559156685E-2</v>
      </c>
      <c r="U141" s="24">
        <v>5.4772255750516662E-2</v>
      </c>
      <c r="V141" s="24">
        <v>5.4772255750516655E-2</v>
      </c>
      <c r="W141" s="209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87</v>
      </c>
      <c r="C142" s="29"/>
      <c r="D142" s="13">
        <v>2.7591597011022765E-2</v>
      </c>
      <c r="E142" s="13">
        <v>0</v>
      </c>
      <c r="F142" s="13">
        <v>4.9025105648195337E-3</v>
      </c>
      <c r="G142" s="13">
        <v>3.5590372271912363E-2</v>
      </c>
      <c r="H142" s="13">
        <v>3.365572304123552E-2</v>
      </c>
      <c r="I142" s="13">
        <v>1.959591794226544E-2</v>
      </c>
      <c r="J142" s="13">
        <v>2.7379027360765213E-3</v>
      </c>
      <c r="K142" s="13">
        <v>1.5864900820254508E-2</v>
      </c>
      <c r="L142" s="13">
        <v>2.0204326294619834E-2</v>
      </c>
      <c r="M142" s="13">
        <v>1.2895187253161229E-2</v>
      </c>
      <c r="N142" s="13">
        <v>5.5242155829620818E-2</v>
      </c>
      <c r="O142" s="13">
        <v>3.3367175182176703E-2</v>
      </c>
      <c r="P142" s="13">
        <v>1.4448799729008597E-2</v>
      </c>
      <c r="Q142" s="13">
        <v>1.5828183197994974E-2</v>
      </c>
      <c r="R142" s="13">
        <v>2.7558512685293135E-2</v>
      </c>
      <c r="S142" s="13">
        <v>3.6684690637883495E-2</v>
      </c>
      <c r="T142" s="13">
        <v>2.327826443051835E-2</v>
      </c>
      <c r="U142" s="13">
        <v>2.8088336282316235E-2</v>
      </c>
      <c r="V142" s="13">
        <v>2.6718173536837395E-2</v>
      </c>
      <c r="W142" s="15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281</v>
      </c>
      <c r="C143" s="29"/>
      <c r="D143" s="13">
        <v>1.9425675563189415E-2</v>
      </c>
      <c r="E143" s="13">
        <v>2.1046384109394634E-2</v>
      </c>
      <c r="F143" s="13">
        <v>2.4287801201805292E-2</v>
      </c>
      <c r="G143" s="13">
        <v>-0.16938687006973852</v>
      </c>
      <c r="H143" s="13">
        <v>-6.9713294478107035E-2</v>
      </c>
      <c r="I143" s="13">
        <v>1.2942841378367875E-2</v>
      </c>
      <c r="J143" s="13">
        <v>0.12315102252033405</v>
      </c>
      <c r="K143" s="13">
        <v>9.0736851596226353E-2</v>
      </c>
      <c r="L143" s="13">
        <v>-3.6326698426276116E-2</v>
      </c>
      <c r="M143" s="13">
        <v>1.0511778559059826E-2</v>
      </c>
      <c r="N143" s="13">
        <v>-1.1367786814712955E-2</v>
      </c>
      <c r="O143" s="13">
        <v>-2.927661625028255E-2</v>
      </c>
      <c r="P143" s="13">
        <v>3.1418918805109053E-2</v>
      </c>
      <c r="Q143" s="13">
        <v>-3.0811214418098309E-2</v>
      </c>
      <c r="R143" s="13">
        <v>8.8910700128541631E-3</v>
      </c>
      <c r="S143" s="13">
        <v>-1.3798849634021226E-2</v>
      </c>
      <c r="T143" s="13">
        <v>3.8063823844551425E-2</v>
      </c>
      <c r="U143" s="13">
        <v>-5.1885500469847745E-2</v>
      </c>
      <c r="V143" s="13">
        <v>-3.2642440836861963E-3</v>
      </c>
      <c r="W143" s="15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282</v>
      </c>
      <c r="C144" s="47"/>
      <c r="D144" s="45">
        <v>0.31</v>
      </c>
      <c r="E144" s="45">
        <v>0.36</v>
      </c>
      <c r="F144" s="45">
        <v>0.46</v>
      </c>
      <c r="G144" s="45">
        <v>5.3</v>
      </c>
      <c r="H144" s="45">
        <v>2.34</v>
      </c>
      <c r="I144" s="45">
        <v>0.12</v>
      </c>
      <c r="J144" s="45">
        <v>3.4</v>
      </c>
      <c r="K144" s="45">
        <v>2.4300000000000002</v>
      </c>
      <c r="L144" s="45">
        <v>1.34</v>
      </c>
      <c r="M144" s="45">
        <v>0.05</v>
      </c>
      <c r="N144" s="45">
        <v>0.6</v>
      </c>
      <c r="O144" s="45">
        <v>1.1399999999999999</v>
      </c>
      <c r="P144" s="45">
        <v>0.67</v>
      </c>
      <c r="Q144" s="45">
        <v>1.18</v>
      </c>
      <c r="R144" s="45">
        <v>0</v>
      </c>
      <c r="S144" s="45">
        <v>0.67</v>
      </c>
      <c r="T144" s="45">
        <v>0.87</v>
      </c>
      <c r="U144" s="45">
        <v>1.81</v>
      </c>
      <c r="V144" s="45">
        <v>0.36</v>
      </c>
      <c r="W144" s="15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642</v>
      </c>
      <c r="BM146" s="28" t="s">
        <v>284</v>
      </c>
    </row>
    <row r="147" spans="1:65" ht="15">
      <c r="A147" s="25" t="s">
        <v>19</v>
      </c>
      <c r="B147" s="18" t="s">
        <v>116</v>
      </c>
      <c r="C147" s="15" t="s">
        <v>117</v>
      </c>
      <c r="D147" s="16" t="s">
        <v>243</v>
      </c>
      <c r="E147" s="17" t="s">
        <v>243</v>
      </c>
      <c r="F147" s="17" t="s">
        <v>243</v>
      </c>
      <c r="G147" s="17" t="s">
        <v>243</v>
      </c>
      <c r="H147" s="17" t="s">
        <v>243</v>
      </c>
      <c r="I147" s="17" t="s">
        <v>243</v>
      </c>
      <c r="J147" s="17" t="s">
        <v>243</v>
      </c>
      <c r="K147" s="17" t="s">
        <v>243</v>
      </c>
      <c r="L147" s="17" t="s">
        <v>243</v>
      </c>
      <c r="M147" s="17" t="s">
        <v>243</v>
      </c>
      <c r="N147" s="15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244</v>
      </c>
      <c r="C148" s="9" t="s">
        <v>244</v>
      </c>
      <c r="D148" s="151" t="s">
        <v>246</v>
      </c>
      <c r="E148" s="152" t="s">
        <v>247</v>
      </c>
      <c r="F148" s="152" t="s">
        <v>250</v>
      </c>
      <c r="G148" s="152" t="s">
        <v>251</v>
      </c>
      <c r="H148" s="152" t="s">
        <v>252</v>
      </c>
      <c r="I148" s="152" t="s">
        <v>256</v>
      </c>
      <c r="J148" s="152" t="s">
        <v>264</v>
      </c>
      <c r="K148" s="152" t="s">
        <v>269</v>
      </c>
      <c r="L148" s="152" t="s">
        <v>271</v>
      </c>
      <c r="M148" s="152" t="s">
        <v>272</v>
      </c>
      <c r="N148" s="15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103</v>
      </c>
      <c r="E149" s="11" t="s">
        <v>102</v>
      </c>
      <c r="F149" s="11" t="s">
        <v>103</v>
      </c>
      <c r="G149" s="11" t="s">
        <v>332</v>
      </c>
      <c r="H149" s="11" t="s">
        <v>102</v>
      </c>
      <c r="I149" s="11" t="s">
        <v>103</v>
      </c>
      <c r="J149" s="11" t="s">
        <v>102</v>
      </c>
      <c r="K149" s="11" t="s">
        <v>103</v>
      </c>
      <c r="L149" s="11" t="s">
        <v>102</v>
      </c>
      <c r="M149" s="11" t="s">
        <v>102</v>
      </c>
      <c r="N149" s="15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15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147" t="s">
        <v>96</v>
      </c>
      <c r="E151" s="147" t="s">
        <v>97</v>
      </c>
      <c r="F151" s="22">
        <v>1.2</v>
      </c>
      <c r="G151" s="147" t="s">
        <v>108</v>
      </c>
      <c r="H151" s="22">
        <v>0.3</v>
      </c>
      <c r="I151" s="147" t="s">
        <v>97</v>
      </c>
      <c r="J151" s="147" t="s">
        <v>97</v>
      </c>
      <c r="K151" s="147" t="s">
        <v>97</v>
      </c>
      <c r="L151" s="22">
        <v>0.7</v>
      </c>
      <c r="M151" s="22">
        <v>0.8</v>
      </c>
      <c r="N151" s="15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48" t="s">
        <v>96</v>
      </c>
      <c r="E152" s="148" t="s">
        <v>97</v>
      </c>
      <c r="F152" s="11">
        <v>1.3</v>
      </c>
      <c r="G152" s="148" t="s">
        <v>108</v>
      </c>
      <c r="H152" s="11">
        <v>0.4</v>
      </c>
      <c r="I152" s="148" t="s">
        <v>97</v>
      </c>
      <c r="J152" s="148" t="s">
        <v>97</v>
      </c>
      <c r="K152" s="148" t="s">
        <v>97</v>
      </c>
      <c r="L152" s="11">
        <v>0.7</v>
      </c>
      <c r="M152" s="11">
        <v>0.9</v>
      </c>
      <c r="N152" s="15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13</v>
      </c>
    </row>
    <row r="153" spans="1:65">
      <c r="A153" s="30"/>
      <c r="B153" s="19">
        <v>1</v>
      </c>
      <c r="C153" s="9">
        <v>3</v>
      </c>
      <c r="D153" s="148" t="s">
        <v>96</v>
      </c>
      <c r="E153" s="148" t="s">
        <v>97</v>
      </c>
      <c r="F153" s="11">
        <v>1.1000000000000001</v>
      </c>
      <c r="G153" s="148" t="s">
        <v>108</v>
      </c>
      <c r="H153" s="11">
        <v>0.4</v>
      </c>
      <c r="I153" s="148" t="s">
        <v>97</v>
      </c>
      <c r="J153" s="148" t="s">
        <v>97</v>
      </c>
      <c r="K153" s="148" t="s">
        <v>97</v>
      </c>
      <c r="L153" s="11">
        <v>0.7</v>
      </c>
      <c r="M153" s="11">
        <v>0.8</v>
      </c>
      <c r="N153" s="15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48" t="s">
        <v>96</v>
      </c>
      <c r="E154" s="148" t="s">
        <v>97</v>
      </c>
      <c r="F154" s="11">
        <v>1.1000000000000001</v>
      </c>
      <c r="G154" s="148" t="s">
        <v>108</v>
      </c>
      <c r="H154" s="11">
        <v>0.3</v>
      </c>
      <c r="I154" s="148" t="s">
        <v>97</v>
      </c>
      <c r="J154" s="148" t="s">
        <v>97</v>
      </c>
      <c r="K154" s="148" t="s">
        <v>97</v>
      </c>
      <c r="L154" s="11">
        <v>0.7</v>
      </c>
      <c r="M154" s="11">
        <v>0.9</v>
      </c>
      <c r="N154" s="15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0.77500000000000002</v>
      </c>
    </row>
    <row r="155" spans="1:65">
      <c r="A155" s="30"/>
      <c r="B155" s="19">
        <v>1</v>
      </c>
      <c r="C155" s="9">
        <v>5</v>
      </c>
      <c r="D155" s="148" t="s">
        <v>96</v>
      </c>
      <c r="E155" s="148" t="s">
        <v>97</v>
      </c>
      <c r="F155" s="11">
        <v>1.2</v>
      </c>
      <c r="G155" s="148" t="s">
        <v>108</v>
      </c>
      <c r="H155" s="11">
        <v>0.4</v>
      </c>
      <c r="I155" s="148" t="s">
        <v>97</v>
      </c>
      <c r="J155" s="148" t="s">
        <v>97</v>
      </c>
      <c r="K155" s="148" t="s">
        <v>97</v>
      </c>
      <c r="L155" s="11">
        <v>0.7</v>
      </c>
      <c r="M155" s="11">
        <v>1</v>
      </c>
      <c r="N155" s="15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19</v>
      </c>
    </row>
    <row r="156" spans="1:65">
      <c r="A156" s="30"/>
      <c r="B156" s="19">
        <v>1</v>
      </c>
      <c r="C156" s="9">
        <v>6</v>
      </c>
      <c r="D156" s="148" t="s">
        <v>96</v>
      </c>
      <c r="E156" s="148" t="s">
        <v>97</v>
      </c>
      <c r="F156" s="11">
        <v>1.4</v>
      </c>
      <c r="G156" s="148" t="s">
        <v>108</v>
      </c>
      <c r="H156" s="11">
        <v>0.4</v>
      </c>
      <c r="I156" s="148" t="s">
        <v>97</v>
      </c>
      <c r="J156" s="148" t="s">
        <v>97</v>
      </c>
      <c r="K156" s="148" t="s">
        <v>97</v>
      </c>
      <c r="L156" s="11">
        <v>0.7</v>
      </c>
      <c r="M156" s="11">
        <v>0.5</v>
      </c>
      <c r="N156" s="15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278</v>
      </c>
      <c r="C157" s="12"/>
      <c r="D157" s="23" t="s">
        <v>775</v>
      </c>
      <c r="E157" s="23" t="s">
        <v>775</v>
      </c>
      <c r="F157" s="23">
        <v>1.2166666666666668</v>
      </c>
      <c r="G157" s="23" t="s">
        <v>775</v>
      </c>
      <c r="H157" s="23">
        <v>0.3666666666666667</v>
      </c>
      <c r="I157" s="23" t="s">
        <v>775</v>
      </c>
      <c r="J157" s="23" t="s">
        <v>775</v>
      </c>
      <c r="K157" s="23" t="s">
        <v>775</v>
      </c>
      <c r="L157" s="23">
        <v>0.70000000000000007</v>
      </c>
      <c r="M157" s="23">
        <v>0.81666666666666676</v>
      </c>
      <c r="N157" s="15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279</v>
      </c>
      <c r="C158" s="29"/>
      <c r="D158" s="11" t="s">
        <v>775</v>
      </c>
      <c r="E158" s="11" t="s">
        <v>775</v>
      </c>
      <c r="F158" s="11">
        <v>1.2</v>
      </c>
      <c r="G158" s="11" t="s">
        <v>775</v>
      </c>
      <c r="H158" s="11">
        <v>0.4</v>
      </c>
      <c r="I158" s="11" t="s">
        <v>775</v>
      </c>
      <c r="J158" s="11" t="s">
        <v>775</v>
      </c>
      <c r="K158" s="11" t="s">
        <v>775</v>
      </c>
      <c r="L158" s="11">
        <v>0.7</v>
      </c>
      <c r="M158" s="11">
        <v>0.85000000000000009</v>
      </c>
      <c r="N158" s="15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280</v>
      </c>
      <c r="C159" s="29"/>
      <c r="D159" s="24" t="s">
        <v>775</v>
      </c>
      <c r="E159" s="24" t="s">
        <v>775</v>
      </c>
      <c r="F159" s="24">
        <v>0.11690451944500116</v>
      </c>
      <c r="G159" s="24" t="s">
        <v>775</v>
      </c>
      <c r="H159" s="24">
        <v>5.1639777949432177E-2</v>
      </c>
      <c r="I159" s="24" t="s">
        <v>775</v>
      </c>
      <c r="J159" s="24" t="s">
        <v>775</v>
      </c>
      <c r="K159" s="24" t="s">
        <v>775</v>
      </c>
      <c r="L159" s="24">
        <v>1.2161883888976234E-16</v>
      </c>
      <c r="M159" s="24">
        <v>0.17224014243685037</v>
      </c>
      <c r="N159" s="15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87</v>
      </c>
      <c r="C160" s="29"/>
      <c r="D160" s="13" t="s">
        <v>775</v>
      </c>
      <c r="E160" s="13" t="s">
        <v>775</v>
      </c>
      <c r="F160" s="13">
        <v>9.6085906393151635E-2</v>
      </c>
      <c r="G160" s="13" t="s">
        <v>775</v>
      </c>
      <c r="H160" s="13">
        <v>0.14083575804390591</v>
      </c>
      <c r="I160" s="13" t="s">
        <v>775</v>
      </c>
      <c r="J160" s="13" t="s">
        <v>775</v>
      </c>
      <c r="K160" s="13" t="s">
        <v>775</v>
      </c>
      <c r="L160" s="13">
        <v>1.7374119841394619E-16</v>
      </c>
      <c r="M160" s="13">
        <v>0.2109062968614494</v>
      </c>
      <c r="N160" s="15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281</v>
      </c>
      <c r="C161" s="29"/>
      <c r="D161" s="13" t="s">
        <v>775</v>
      </c>
      <c r="E161" s="13" t="s">
        <v>775</v>
      </c>
      <c r="F161" s="13">
        <v>0.56989247311827973</v>
      </c>
      <c r="G161" s="13" t="s">
        <v>775</v>
      </c>
      <c r="H161" s="13">
        <v>-0.5268817204301075</v>
      </c>
      <c r="I161" s="13" t="s">
        <v>775</v>
      </c>
      <c r="J161" s="13" t="s">
        <v>775</v>
      </c>
      <c r="K161" s="13" t="s">
        <v>775</v>
      </c>
      <c r="L161" s="13">
        <v>-9.6774193548387011E-2</v>
      </c>
      <c r="M161" s="13">
        <v>5.3763440860215228E-2</v>
      </c>
      <c r="N161" s="15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282</v>
      </c>
      <c r="C162" s="47"/>
      <c r="D162" s="45">
        <v>15.81</v>
      </c>
      <c r="E162" s="45">
        <v>0.64</v>
      </c>
      <c r="F162" s="45">
        <v>0.64</v>
      </c>
      <c r="G162" s="45">
        <v>0.71</v>
      </c>
      <c r="H162" s="45">
        <v>0.92</v>
      </c>
      <c r="I162" s="45">
        <v>0.64</v>
      </c>
      <c r="J162" s="45">
        <v>0.64</v>
      </c>
      <c r="K162" s="45">
        <v>0.64</v>
      </c>
      <c r="L162" s="45">
        <v>0.81</v>
      </c>
      <c r="M162" s="45">
        <v>0.77</v>
      </c>
      <c r="N162" s="15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BM163" s="55"/>
    </row>
    <row r="164" spans="1:65" ht="15">
      <c r="B164" s="8" t="s">
        <v>643</v>
      </c>
      <c r="BM164" s="28" t="s">
        <v>67</v>
      </c>
    </row>
    <row r="165" spans="1:65" ht="15">
      <c r="A165" s="25" t="s">
        <v>22</v>
      </c>
      <c r="B165" s="18" t="s">
        <v>116</v>
      </c>
      <c r="C165" s="15" t="s">
        <v>117</v>
      </c>
      <c r="D165" s="16" t="s">
        <v>243</v>
      </c>
      <c r="E165" s="17" t="s">
        <v>243</v>
      </c>
      <c r="F165" s="17" t="s">
        <v>243</v>
      </c>
      <c r="G165" s="17" t="s">
        <v>243</v>
      </c>
      <c r="H165" s="17" t="s">
        <v>243</v>
      </c>
      <c r="I165" s="17" t="s">
        <v>243</v>
      </c>
      <c r="J165" s="17" t="s">
        <v>243</v>
      </c>
      <c r="K165" s="15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244</v>
      </c>
      <c r="C166" s="9" t="s">
        <v>244</v>
      </c>
      <c r="D166" s="151" t="s">
        <v>248</v>
      </c>
      <c r="E166" s="152" t="s">
        <v>251</v>
      </c>
      <c r="F166" s="152" t="s">
        <v>252</v>
      </c>
      <c r="G166" s="152" t="s">
        <v>254</v>
      </c>
      <c r="H166" s="152" t="s">
        <v>270</v>
      </c>
      <c r="I166" s="152" t="s">
        <v>271</v>
      </c>
      <c r="J166" s="152" t="s">
        <v>272</v>
      </c>
      <c r="K166" s="15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332</v>
      </c>
      <c r="E167" s="11" t="s">
        <v>332</v>
      </c>
      <c r="F167" s="11" t="s">
        <v>102</v>
      </c>
      <c r="G167" s="11" t="s">
        <v>102</v>
      </c>
      <c r="H167" s="11" t="s">
        <v>103</v>
      </c>
      <c r="I167" s="11" t="s">
        <v>102</v>
      </c>
      <c r="J167" s="11" t="s">
        <v>102</v>
      </c>
      <c r="K167" s="15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15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11">
        <v>112.52656749235771</v>
      </c>
      <c r="E169" s="212">
        <v>92.4</v>
      </c>
      <c r="F169" s="211">
        <v>108</v>
      </c>
      <c r="G169" s="211">
        <v>113.77078064502251</v>
      </c>
      <c r="H169" s="212">
        <v>90.9</v>
      </c>
      <c r="I169" s="211">
        <v>114</v>
      </c>
      <c r="J169" s="211">
        <v>113</v>
      </c>
      <c r="K169" s="213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5">
        <v>1</v>
      </c>
    </row>
    <row r="170" spans="1:65">
      <c r="A170" s="30"/>
      <c r="B170" s="19">
        <v>1</v>
      </c>
      <c r="C170" s="9">
        <v>2</v>
      </c>
      <c r="D170" s="216">
        <v>112.89200458115536</v>
      </c>
      <c r="E170" s="218">
        <v>99.6</v>
      </c>
      <c r="F170" s="216">
        <v>110</v>
      </c>
      <c r="G170" s="216">
        <v>115.0356128673216</v>
      </c>
      <c r="H170" s="218">
        <v>89.4</v>
      </c>
      <c r="I170" s="216">
        <v>114</v>
      </c>
      <c r="J170" s="216">
        <v>114</v>
      </c>
      <c r="K170" s="213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37</v>
      </c>
    </row>
    <row r="171" spans="1:65">
      <c r="A171" s="30"/>
      <c r="B171" s="19">
        <v>1</v>
      </c>
      <c r="C171" s="9">
        <v>3</v>
      </c>
      <c r="D171" s="216">
        <v>111.85727357522944</v>
      </c>
      <c r="E171" s="218">
        <v>97</v>
      </c>
      <c r="F171" s="216">
        <v>107</v>
      </c>
      <c r="G171" s="216">
        <v>115.91871136562099</v>
      </c>
      <c r="H171" s="218">
        <v>93.9</v>
      </c>
      <c r="I171" s="216">
        <v>118</v>
      </c>
      <c r="J171" s="216">
        <v>112</v>
      </c>
      <c r="K171" s="213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16</v>
      </c>
    </row>
    <row r="172" spans="1:65">
      <c r="A172" s="30"/>
      <c r="B172" s="19">
        <v>1</v>
      </c>
      <c r="C172" s="9">
        <v>4</v>
      </c>
      <c r="D172" s="216">
        <v>113.03136588494715</v>
      </c>
      <c r="E172" s="218">
        <v>93.6</v>
      </c>
      <c r="F172" s="216">
        <v>107</v>
      </c>
      <c r="G172" s="216">
        <v>119.11706970803556</v>
      </c>
      <c r="H172" s="218">
        <v>96</v>
      </c>
      <c r="I172" s="216">
        <v>118</v>
      </c>
      <c r="J172" s="216">
        <v>114</v>
      </c>
      <c r="K172" s="213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112.7750317579641</v>
      </c>
    </row>
    <row r="173" spans="1:65">
      <c r="A173" s="30"/>
      <c r="B173" s="19">
        <v>1</v>
      </c>
      <c r="C173" s="9">
        <v>5</v>
      </c>
      <c r="D173" s="216">
        <v>111.17123039286955</v>
      </c>
      <c r="E173" s="218">
        <v>101</v>
      </c>
      <c r="F173" s="216">
        <v>109</v>
      </c>
      <c r="G173" s="216">
        <v>115.592732570462</v>
      </c>
      <c r="H173" s="218">
        <v>94.7</v>
      </c>
      <c r="I173" s="216">
        <v>114</v>
      </c>
      <c r="J173" s="216">
        <v>108</v>
      </c>
      <c r="K173" s="213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129</v>
      </c>
    </row>
    <row r="174" spans="1:65">
      <c r="A174" s="30"/>
      <c r="B174" s="19">
        <v>1</v>
      </c>
      <c r="C174" s="9">
        <v>6</v>
      </c>
      <c r="D174" s="216">
        <v>112.82166100227168</v>
      </c>
      <c r="E174" s="218">
        <v>96.5</v>
      </c>
      <c r="F174" s="216">
        <v>111</v>
      </c>
      <c r="G174" s="216">
        <v>114.31594265362884</v>
      </c>
      <c r="H174" s="218">
        <v>97.7</v>
      </c>
      <c r="I174" s="216">
        <v>112</v>
      </c>
      <c r="J174" s="217">
        <v>123.00000000000001</v>
      </c>
      <c r="K174" s="213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9"/>
    </row>
    <row r="175" spans="1:65">
      <c r="A175" s="30"/>
      <c r="B175" s="20" t="s">
        <v>278</v>
      </c>
      <c r="C175" s="12"/>
      <c r="D175" s="220">
        <v>112.38335048813848</v>
      </c>
      <c r="E175" s="220">
        <v>96.683333333333337</v>
      </c>
      <c r="F175" s="220">
        <v>108.66666666666667</v>
      </c>
      <c r="G175" s="220">
        <v>115.62514163501525</v>
      </c>
      <c r="H175" s="220">
        <v>93.766666666666666</v>
      </c>
      <c r="I175" s="220">
        <v>115</v>
      </c>
      <c r="J175" s="220">
        <v>114</v>
      </c>
      <c r="K175" s="213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9"/>
    </row>
    <row r="176" spans="1:65">
      <c r="A176" s="30"/>
      <c r="B176" s="3" t="s">
        <v>279</v>
      </c>
      <c r="C176" s="29"/>
      <c r="D176" s="216">
        <v>112.67411424731469</v>
      </c>
      <c r="E176" s="216">
        <v>96.75</v>
      </c>
      <c r="F176" s="216">
        <v>108.5</v>
      </c>
      <c r="G176" s="216">
        <v>115.3141727188918</v>
      </c>
      <c r="H176" s="216">
        <v>94.300000000000011</v>
      </c>
      <c r="I176" s="216">
        <v>114</v>
      </c>
      <c r="J176" s="216">
        <v>113.5</v>
      </c>
      <c r="K176" s="213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30"/>
      <c r="B177" s="3" t="s">
        <v>280</v>
      </c>
      <c r="C177" s="29"/>
      <c r="D177" s="216">
        <v>0.72626058706112384</v>
      </c>
      <c r="E177" s="216">
        <v>3.3204919314262242</v>
      </c>
      <c r="F177" s="216">
        <v>1.6329931618554521</v>
      </c>
      <c r="G177" s="216">
        <v>1.8857887486857547</v>
      </c>
      <c r="H177" s="216">
        <v>3.118760437524283</v>
      </c>
      <c r="I177" s="216">
        <v>2.4494897427831779</v>
      </c>
      <c r="J177" s="216">
        <v>4.9396356140913928</v>
      </c>
      <c r="K177" s="213"/>
      <c r="L177" s="214"/>
      <c r="M177" s="214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30"/>
      <c r="B178" s="3" t="s">
        <v>87</v>
      </c>
      <c r="C178" s="29"/>
      <c r="D178" s="13">
        <v>6.4623503740242833E-3</v>
      </c>
      <c r="E178" s="13">
        <v>3.4343995153520677E-2</v>
      </c>
      <c r="F178" s="13">
        <v>1.5027544434252625E-2</v>
      </c>
      <c r="G178" s="13">
        <v>1.6309504334606352E-2</v>
      </c>
      <c r="H178" s="13">
        <v>3.3260864957599889E-2</v>
      </c>
      <c r="I178" s="13">
        <v>2.1299910806810242E-2</v>
      </c>
      <c r="J178" s="13">
        <v>4.3330136965713972E-2</v>
      </c>
      <c r="K178" s="15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281</v>
      </c>
      <c r="C179" s="29"/>
      <c r="D179" s="13">
        <v>-3.4731204568955176E-3</v>
      </c>
      <c r="E179" s="13">
        <v>-0.14268848497570363</v>
      </c>
      <c r="F179" s="13">
        <v>-3.6429740051988957E-2</v>
      </c>
      <c r="G179" s="13">
        <v>2.5272525599177031E-2</v>
      </c>
      <c r="H179" s="13">
        <v>-0.16855118367062727</v>
      </c>
      <c r="I179" s="13">
        <v>1.9729262828416472E-2</v>
      </c>
      <c r="J179" s="13">
        <v>1.0862051847299936E-2</v>
      </c>
      <c r="K179" s="15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282</v>
      </c>
      <c r="C180" s="47"/>
      <c r="D180" s="45">
        <v>0</v>
      </c>
      <c r="E180" s="45">
        <v>3.27</v>
      </c>
      <c r="F180" s="45">
        <v>0.77</v>
      </c>
      <c r="G180" s="45">
        <v>0.67</v>
      </c>
      <c r="H180" s="45">
        <v>3.87</v>
      </c>
      <c r="I180" s="45">
        <v>0.54</v>
      </c>
      <c r="J180" s="45">
        <v>0.34</v>
      </c>
      <c r="K180" s="15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BM181" s="55"/>
    </row>
    <row r="182" spans="1:65" ht="15">
      <c r="B182" s="8" t="s">
        <v>644</v>
      </c>
      <c r="BM182" s="28" t="s">
        <v>67</v>
      </c>
    </row>
    <row r="183" spans="1:65" ht="15">
      <c r="A183" s="25" t="s">
        <v>25</v>
      </c>
      <c r="B183" s="18" t="s">
        <v>116</v>
      </c>
      <c r="C183" s="15" t="s">
        <v>117</v>
      </c>
      <c r="D183" s="16" t="s">
        <v>243</v>
      </c>
      <c r="E183" s="17" t="s">
        <v>243</v>
      </c>
      <c r="F183" s="17" t="s">
        <v>243</v>
      </c>
      <c r="G183" s="17" t="s">
        <v>243</v>
      </c>
      <c r="H183" s="17" t="s">
        <v>243</v>
      </c>
      <c r="I183" s="17" t="s">
        <v>243</v>
      </c>
      <c r="J183" s="17" t="s">
        <v>243</v>
      </c>
      <c r="K183" s="17" t="s">
        <v>243</v>
      </c>
      <c r="L183" s="17" t="s">
        <v>243</v>
      </c>
      <c r="M183" s="17" t="s">
        <v>243</v>
      </c>
      <c r="N183" s="17" t="s">
        <v>243</v>
      </c>
      <c r="O183" s="17" t="s">
        <v>243</v>
      </c>
      <c r="P183" s="17" t="s">
        <v>243</v>
      </c>
      <c r="Q183" s="17" t="s">
        <v>243</v>
      </c>
      <c r="R183" s="17" t="s">
        <v>243</v>
      </c>
      <c r="S183" s="17" t="s">
        <v>243</v>
      </c>
      <c r="T183" s="17" t="s">
        <v>243</v>
      </c>
      <c r="U183" s="17" t="s">
        <v>243</v>
      </c>
      <c r="V183" s="17" t="s">
        <v>243</v>
      </c>
      <c r="W183" s="17" t="s">
        <v>243</v>
      </c>
      <c r="X183" s="15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244</v>
      </c>
      <c r="C184" s="9" t="s">
        <v>244</v>
      </c>
      <c r="D184" s="151" t="s">
        <v>246</v>
      </c>
      <c r="E184" s="152" t="s">
        <v>247</v>
      </c>
      <c r="F184" s="152" t="s">
        <v>248</v>
      </c>
      <c r="G184" s="152" t="s">
        <v>249</v>
      </c>
      <c r="H184" s="152" t="s">
        <v>250</v>
      </c>
      <c r="I184" s="152" t="s">
        <v>251</v>
      </c>
      <c r="J184" s="152" t="s">
        <v>252</v>
      </c>
      <c r="K184" s="152" t="s">
        <v>253</v>
      </c>
      <c r="L184" s="152" t="s">
        <v>256</v>
      </c>
      <c r="M184" s="152" t="s">
        <v>259</v>
      </c>
      <c r="N184" s="152" t="s">
        <v>260</v>
      </c>
      <c r="O184" s="152" t="s">
        <v>261</v>
      </c>
      <c r="P184" s="152" t="s">
        <v>262</v>
      </c>
      <c r="Q184" s="152" t="s">
        <v>263</v>
      </c>
      <c r="R184" s="152" t="s">
        <v>264</v>
      </c>
      <c r="S184" s="152" t="s">
        <v>268</v>
      </c>
      <c r="T184" s="152" t="s">
        <v>269</v>
      </c>
      <c r="U184" s="152" t="s">
        <v>270</v>
      </c>
      <c r="V184" s="152" t="s">
        <v>271</v>
      </c>
      <c r="W184" s="152" t="s">
        <v>272</v>
      </c>
      <c r="X184" s="15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103</v>
      </c>
      <c r="E185" s="11" t="s">
        <v>102</v>
      </c>
      <c r="F185" s="11" t="s">
        <v>332</v>
      </c>
      <c r="G185" s="11" t="s">
        <v>103</v>
      </c>
      <c r="H185" s="11" t="s">
        <v>103</v>
      </c>
      <c r="I185" s="11" t="s">
        <v>332</v>
      </c>
      <c r="J185" s="11" t="s">
        <v>102</v>
      </c>
      <c r="K185" s="11" t="s">
        <v>332</v>
      </c>
      <c r="L185" s="11" t="s">
        <v>103</v>
      </c>
      <c r="M185" s="11" t="s">
        <v>103</v>
      </c>
      <c r="N185" s="11" t="s">
        <v>103</v>
      </c>
      <c r="O185" s="11" t="s">
        <v>103</v>
      </c>
      <c r="P185" s="11" t="s">
        <v>103</v>
      </c>
      <c r="Q185" s="11" t="s">
        <v>103</v>
      </c>
      <c r="R185" s="11" t="s">
        <v>102</v>
      </c>
      <c r="S185" s="11" t="s">
        <v>103</v>
      </c>
      <c r="T185" s="11" t="s">
        <v>103</v>
      </c>
      <c r="U185" s="11" t="s">
        <v>103</v>
      </c>
      <c r="V185" s="11" t="s">
        <v>102</v>
      </c>
      <c r="W185" s="11" t="s">
        <v>102</v>
      </c>
      <c r="X185" s="15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15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8">
        <v>1</v>
      </c>
      <c r="C187" s="14">
        <v>1</v>
      </c>
      <c r="D187" s="211">
        <v>252</v>
      </c>
      <c r="E187" s="211">
        <v>250.99999999999997</v>
      </c>
      <c r="F187" s="211">
        <v>248.09211678517386</v>
      </c>
      <c r="G187" s="211">
        <v>248</v>
      </c>
      <c r="H187" s="211">
        <v>235.8</v>
      </c>
      <c r="I187" s="211">
        <v>248.99999999999997</v>
      </c>
      <c r="J187" s="211">
        <v>253.00000000000003</v>
      </c>
      <c r="K187" s="211">
        <v>250</v>
      </c>
      <c r="L187" s="211">
        <v>246.00000000000003</v>
      </c>
      <c r="M187" s="211">
        <v>250</v>
      </c>
      <c r="N187" s="211">
        <v>250</v>
      </c>
      <c r="O187" s="211">
        <v>230</v>
      </c>
      <c r="P187" s="212">
        <v>219.99999999999997</v>
      </c>
      <c r="Q187" s="211">
        <v>240</v>
      </c>
      <c r="R187" s="212">
        <v>270.02882303142974</v>
      </c>
      <c r="S187" s="211">
        <v>250</v>
      </c>
      <c r="T187" s="211">
        <v>260</v>
      </c>
      <c r="U187" s="211">
        <v>262</v>
      </c>
      <c r="V187" s="211">
        <v>240</v>
      </c>
      <c r="W187" s="211">
        <v>255.00000000000003</v>
      </c>
      <c r="X187" s="213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5">
        <v>1</v>
      </c>
    </row>
    <row r="188" spans="1:65">
      <c r="A188" s="30"/>
      <c r="B188" s="19">
        <v>1</v>
      </c>
      <c r="C188" s="9">
        <v>2</v>
      </c>
      <c r="D188" s="216">
        <v>257</v>
      </c>
      <c r="E188" s="216">
        <v>255.00000000000003</v>
      </c>
      <c r="F188" s="216">
        <v>241.44578104910684</v>
      </c>
      <c r="G188" s="216">
        <v>248.99999999999997</v>
      </c>
      <c r="H188" s="216">
        <v>229.8</v>
      </c>
      <c r="I188" s="216">
        <v>246.00000000000003</v>
      </c>
      <c r="J188" s="216">
        <v>260</v>
      </c>
      <c r="K188" s="216">
        <v>253.00000000000003</v>
      </c>
      <c r="L188" s="216">
        <v>248</v>
      </c>
      <c r="M188" s="216">
        <v>270</v>
      </c>
      <c r="N188" s="216">
        <v>240</v>
      </c>
      <c r="O188" s="216">
        <v>240</v>
      </c>
      <c r="P188" s="218">
        <v>240</v>
      </c>
      <c r="Q188" s="216">
        <v>260</v>
      </c>
      <c r="R188" s="218">
        <v>275.2135555143995</v>
      </c>
      <c r="S188" s="216">
        <v>240</v>
      </c>
      <c r="T188" s="216">
        <v>260</v>
      </c>
      <c r="U188" s="216">
        <v>259</v>
      </c>
      <c r="V188" s="216">
        <v>247</v>
      </c>
      <c r="W188" s="216">
        <v>254</v>
      </c>
      <c r="X188" s="213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>
        <v>38</v>
      </c>
    </row>
    <row r="189" spans="1:65">
      <c r="A189" s="30"/>
      <c r="B189" s="19">
        <v>1</v>
      </c>
      <c r="C189" s="9">
        <v>3</v>
      </c>
      <c r="D189" s="216">
        <v>261</v>
      </c>
      <c r="E189" s="216">
        <v>255.00000000000003</v>
      </c>
      <c r="F189" s="216">
        <v>250.29594166637963</v>
      </c>
      <c r="G189" s="216">
        <v>250</v>
      </c>
      <c r="H189" s="216">
        <v>226.1</v>
      </c>
      <c r="I189" s="216">
        <v>241</v>
      </c>
      <c r="J189" s="216">
        <v>255.00000000000003</v>
      </c>
      <c r="K189" s="216">
        <v>256</v>
      </c>
      <c r="L189" s="216">
        <v>245</v>
      </c>
      <c r="M189" s="216">
        <v>260</v>
      </c>
      <c r="N189" s="216">
        <v>250</v>
      </c>
      <c r="O189" s="216">
        <v>240</v>
      </c>
      <c r="P189" s="218">
        <v>219.99999999999997</v>
      </c>
      <c r="Q189" s="216">
        <v>219.99999999999997</v>
      </c>
      <c r="R189" s="218">
        <v>272.34049723799143</v>
      </c>
      <c r="S189" s="216">
        <v>250</v>
      </c>
      <c r="T189" s="216">
        <v>250</v>
      </c>
      <c r="U189" s="216">
        <v>241</v>
      </c>
      <c r="V189" s="216">
        <v>242</v>
      </c>
      <c r="W189" s="216">
        <v>255.00000000000003</v>
      </c>
      <c r="X189" s="213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16</v>
      </c>
    </row>
    <row r="190" spans="1:65">
      <c r="A190" s="30"/>
      <c r="B190" s="19">
        <v>1</v>
      </c>
      <c r="C190" s="9">
        <v>4</v>
      </c>
      <c r="D190" s="216">
        <v>254</v>
      </c>
      <c r="E190" s="216">
        <v>253.00000000000003</v>
      </c>
      <c r="F190" s="216">
        <v>248.48714151944085</v>
      </c>
      <c r="G190" s="216">
        <v>248</v>
      </c>
      <c r="H190" s="216">
        <v>233.8</v>
      </c>
      <c r="I190" s="216">
        <v>245</v>
      </c>
      <c r="J190" s="216">
        <v>252</v>
      </c>
      <c r="K190" s="216">
        <v>253.00000000000003</v>
      </c>
      <c r="L190" s="216">
        <v>245</v>
      </c>
      <c r="M190" s="216">
        <v>250</v>
      </c>
      <c r="N190" s="216">
        <v>250</v>
      </c>
      <c r="O190" s="216">
        <v>240</v>
      </c>
      <c r="P190" s="218">
        <v>240</v>
      </c>
      <c r="Q190" s="216">
        <v>240</v>
      </c>
      <c r="R190" s="218">
        <v>268.84224361082329</v>
      </c>
      <c r="S190" s="216">
        <v>250</v>
      </c>
      <c r="T190" s="216">
        <v>270</v>
      </c>
      <c r="U190" s="216">
        <v>260</v>
      </c>
      <c r="V190" s="216">
        <v>243</v>
      </c>
      <c r="W190" s="216">
        <v>246.00000000000003</v>
      </c>
      <c r="X190" s="213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248.6070409345125</v>
      </c>
    </row>
    <row r="191" spans="1:65">
      <c r="A191" s="30"/>
      <c r="B191" s="19">
        <v>1</v>
      </c>
      <c r="C191" s="9">
        <v>5</v>
      </c>
      <c r="D191" s="216">
        <v>256</v>
      </c>
      <c r="E191" s="216">
        <v>257</v>
      </c>
      <c r="F191" s="216">
        <v>246.46244424471158</v>
      </c>
      <c r="G191" s="216">
        <v>250</v>
      </c>
      <c r="H191" s="216">
        <v>230.6</v>
      </c>
      <c r="I191" s="216">
        <v>244</v>
      </c>
      <c r="J191" s="216">
        <v>258</v>
      </c>
      <c r="K191" s="216">
        <v>261</v>
      </c>
      <c r="L191" s="216">
        <v>244</v>
      </c>
      <c r="M191" s="216">
        <v>270</v>
      </c>
      <c r="N191" s="216">
        <v>260</v>
      </c>
      <c r="O191" s="216">
        <v>240</v>
      </c>
      <c r="P191" s="218">
        <v>230</v>
      </c>
      <c r="Q191" s="216">
        <v>240</v>
      </c>
      <c r="R191" s="218">
        <v>273.35524922412901</v>
      </c>
      <c r="S191" s="216">
        <v>260</v>
      </c>
      <c r="T191" s="216">
        <v>260</v>
      </c>
      <c r="U191" s="216">
        <v>247</v>
      </c>
      <c r="V191" s="216">
        <v>245</v>
      </c>
      <c r="W191" s="217">
        <v>243</v>
      </c>
      <c r="X191" s="213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130</v>
      </c>
    </row>
    <row r="192" spans="1:65">
      <c r="A192" s="30"/>
      <c r="B192" s="19">
        <v>1</v>
      </c>
      <c r="C192" s="9">
        <v>6</v>
      </c>
      <c r="D192" s="216">
        <v>243</v>
      </c>
      <c r="E192" s="216">
        <v>258</v>
      </c>
      <c r="F192" s="216">
        <v>246.27699566253443</v>
      </c>
      <c r="G192" s="216">
        <v>248.99999999999997</v>
      </c>
      <c r="H192" s="216">
        <v>232.4</v>
      </c>
      <c r="I192" s="216">
        <v>245</v>
      </c>
      <c r="J192" s="216">
        <v>257</v>
      </c>
      <c r="K192" s="216">
        <v>247</v>
      </c>
      <c r="L192" s="216">
        <v>246.00000000000003</v>
      </c>
      <c r="M192" s="216">
        <v>260</v>
      </c>
      <c r="N192" s="216">
        <v>240</v>
      </c>
      <c r="O192" s="216">
        <v>219.99999999999997</v>
      </c>
      <c r="P192" s="218">
        <v>219.99999999999997</v>
      </c>
      <c r="Q192" s="216">
        <v>230</v>
      </c>
      <c r="R192" s="218">
        <v>268.89920845922501</v>
      </c>
      <c r="S192" s="216">
        <v>250</v>
      </c>
      <c r="T192" s="216">
        <v>250</v>
      </c>
      <c r="U192" s="216">
        <v>250</v>
      </c>
      <c r="V192" s="216">
        <v>241</v>
      </c>
      <c r="W192" s="216">
        <v>255.00000000000003</v>
      </c>
      <c r="X192" s="213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9"/>
    </row>
    <row r="193" spans="1:65">
      <c r="A193" s="30"/>
      <c r="B193" s="20" t="s">
        <v>278</v>
      </c>
      <c r="C193" s="12"/>
      <c r="D193" s="220">
        <v>253.83333333333334</v>
      </c>
      <c r="E193" s="220">
        <v>254.83333333333334</v>
      </c>
      <c r="F193" s="220">
        <v>246.84340348789124</v>
      </c>
      <c r="G193" s="220">
        <v>249</v>
      </c>
      <c r="H193" s="220">
        <v>231.41666666666666</v>
      </c>
      <c r="I193" s="220">
        <v>245</v>
      </c>
      <c r="J193" s="220">
        <v>255.83333333333334</v>
      </c>
      <c r="K193" s="220">
        <v>253.33333333333334</v>
      </c>
      <c r="L193" s="220">
        <v>245.66666666666666</v>
      </c>
      <c r="M193" s="220">
        <v>260</v>
      </c>
      <c r="N193" s="220">
        <v>248.33333333333334</v>
      </c>
      <c r="O193" s="220">
        <v>235</v>
      </c>
      <c r="P193" s="220">
        <v>228.33333333333334</v>
      </c>
      <c r="Q193" s="220">
        <v>238.33333333333334</v>
      </c>
      <c r="R193" s="220">
        <v>271.44659617966636</v>
      </c>
      <c r="S193" s="220">
        <v>250</v>
      </c>
      <c r="T193" s="220">
        <v>258.33333333333331</v>
      </c>
      <c r="U193" s="220">
        <v>253.16666666666666</v>
      </c>
      <c r="V193" s="220">
        <v>243</v>
      </c>
      <c r="W193" s="220">
        <v>251.33333333333334</v>
      </c>
      <c r="X193" s="213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9"/>
    </row>
    <row r="194" spans="1:65">
      <c r="A194" s="30"/>
      <c r="B194" s="3" t="s">
        <v>279</v>
      </c>
      <c r="C194" s="29"/>
      <c r="D194" s="216">
        <v>255</v>
      </c>
      <c r="E194" s="216">
        <v>255.00000000000003</v>
      </c>
      <c r="F194" s="216">
        <v>247.27728051494273</v>
      </c>
      <c r="G194" s="216">
        <v>248.99999999999997</v>
      </c>
      <c r="H194" s="216">
        <v>231.5</v>
      </c>
      <c r="I194" s="216">
        <v>245</v>
      </c>
      <c r="J194" s="216">
        <v>256</v>
      </c>
      <c r="K194" s="216">
        <v>253.00000000000003</v>
      </c>
      <c r="L194" s="216">
        <v>245.5</v>
      </c>
      <c r="M194" s="216">
        <v>260</v>
      </c>
      <c r="N194" s="216">
        <v>250</v>
      </c>
      <c r="O194" s="216">
        <v>240</v>
      </c>
      <c r="P194" s="216">
        <v>225</v>
      </c>
      <c r="Q194" s="216">
        <v>240</v>
      </c>
      <c r="R194" s="216">
        <v>271.18466013471061</v>
      </c>
      <c r="S194" s="216">
        <v>250</v>
      </c>
      <c r="T194" s="216">
        <v>260</v>
      </c>
      <c r="U194" s="216">
        <v>254.5</v>
      </c>
      <c r="V194" s="216">
        <v>242.5</v>
      </c>
      <c r="W194" s="216">
        <v>254.5</v>
      </c>
      <c r="X194" s="213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30"/>
      <c r="B195" s="3" t="s">
        <v>280</v>
      </c>
      <c r="C195" s="29"/>
      <c r="D195" s="216">
        <v>6.112828041640519</v>
      </c>
      <c r="E195" s="216">
        <v>2.5625508125043477</v>
      </c>
      <c r="F195" s="216">
        <v>3.0259363922710358</v>
      </c>
      <c r="G195" s="216">
        <v>0.89442719099991586</v>
      </c>
      <c r="H195" s="216">
        <v>3.3884608108500691</v>
      </c>
      <c r="I195" s="216">
        <v>2.6076809620810528</v>
      </c>
      <c r="J195" s="216">
        <v>3.0605010483034674</v>
      </c>
      <c r="K195" s="216">
        <v>4.8442405665559853</v>
      </c>
      <c r="L195" s="216">
        <v>1.3662601021279492</v>
      </c>
      <c r="M195" s="216">
        <v>8.9442719099991592</v>
      </c>
      <c r="N195" s="216">
        <v>7.5277265270908096</v>
      </c>
      <c r="O195" s="216">
        <v>8.3666002653407663</v>
      </c>
      <c r="P195" s="216">
        <v>9.8319208025017648</v>
      </c>
      <c r="Q195" s="216">
        <v>13.291601358251265</v>
      </c>
      <c r="R195" s="216">
        <v>2.6043776752498879</v>
      </c>
      <c r="S195" s="216">
        <v>6.324555320336759</v>
      </c>
      <c r="T195" s="216">
        <v>7.5277265270908096</v>
      </c>
      <c r="U195" s="216">
        <v>8.4241715715354868</v>
      </c>
      <c r="V195" s="216">
        <v>2.6076809620810595</v>
      </c>
      <c r="W195" s="216">
        <v>5.3913510984415334</v>
      </c>
      <c r="X195" s="213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30"/>
      <c r="B196" s="3" t="s">
        <v>87</v>
      </c>
      <c r="C196" s="29"/>
      <c r="D196" s="13">
        <v>2.4082054005149778E-2</v>
      </c>
      <c r="E196" s="13">
        <v>1.0055791285170756E-2</v>
      </c>
      <c r="F196" s="13">
        <v>1.225852645650898E-2</v>
      </c>
      <c r="G196" s="13">
        <v>3.5920770722888185E-3</v>
      </c>
      <c r="H196" s="13">
        <v>1.4642250533021546E-2</v>
      </c>
      <c r="I196" s="13">
        <v>1.0643595763596135E-2</v>
      </c>
      <c r="J196" s="13">
        <v>1.1962870547114529E-2</v>
      </c>
      <c r="K196" s="13">
        <v>1.9122002236405203E-2</v>
      </c>
      <c r="L196" s="13">
        <v>5.5614386789468763E-3</v>
      </c>
      <c r="M196" s="13">
        <v>3.4401045807689073E-2</v>
      </c>
      <c r="N196" s="13">
        <v>3.0312992726540172E-2</v>
      </c>
      <c r="O196" s="13">
        <v>3.5602554320599007E-2</v>
      </c>
      <c r="P196" s="13">
        <v>4.3059507164241305E-2</v>
      </c>
      <c r="Q196" s="13">
        <v>5.5768956747907404E-2</v>
      </c>
      <c r="R196" s="13">
        <v>9.594438507993264E-3</v>
      </c>
      <c r="S196" s="13">
        <v>2.5298221281347035E-2</v>
      </c>
      <c r="T196" s="13">
        <v>2.9139586556480555E-2</v>
      </c>
      <c r="U196" s="13">
        <v>3.3275200414228386E-2</v>
      </c>
      <c r="V196" s="13">
        <v>1.0731197374819175E-2</v>
      </c>
      <c r="W196" s="13">
        <v>2.1450999065417239E-2</v>
      </c>
      <c r="X196" s="15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281</v>
      </c>
      <c r="C197" s="29"/>
      <c r="D197" s="13">
        <v>2.1022302422229133E-2</v>
      </c>
      <c r="E197" s="13">
        <v>2.5044714644509858E-2</v>
      </c>
      <c r="F197" s="13">
        <v>-7.0940768209610816E-3</v>
      </c>
      <c r="G197" s="13">
        <v>1.5806433478728898E-3</v>
      </c>
      <c r="H197" s="13">
        <v>-6.914677156056126E-2</v>
      </c>
      <c r="I197" s="13">
        <v>-1.4509005541249564E-2</v>
      </c>
      <c r="J197" s="13">
        <v>2.906712686679036E-2</v>
      </c>
      <c r="K197" s="13">
        <v>1.9011096311088993E-2</v>
      </c>
      <c r="L197" s="13">
        <v>-1.1827397393062489E-2</v>
      </c>
      <c r="M197" s="13">
        <v>4.582717779295975E-2</v>
      </c>
      <c r="N197" s="13">
        <v>-1.1009648003141859E-3</v>
      </c>
      <c r="O197" s="13">
        <v>-5.47331277640557E-2</v>
      </c>
      <c r="P197" s="13">
        <v>-8.1549209245926457E-2</v>
      </c>
      <c r="Q197" s="13">
        <v>-4.1325087023120322E-2</v>
      </c>
      <c r="R197" s="13">
        <v>9.1870106169560151E-2</v>
      </c>
      <c r="S197" s="13">
        <v>5.6030555701536144E-3</v>
      </c>
      <c r="T197" s="13">
        <v>3.912315742249195E-2</v>
      </c>
      <c r="U197" s="13">
        <v>1.8340694274042058E-2</v>
      </c>
      <c r="V197" s="13">
        <v>-2.2553829985810792E-2</v>
      </c>
      <c r="W197" s="13">
        <v>1.0966271866527766E-2</v>
      </c>
      <c r="X197" s="15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282</v>
      </c>
      <c r="C198" s="47"/>
      <c r="D198" s="45">
        <v>0.59</v>
      </c>
      <c r="E198" s="45">
        <v>0.73</v>
      </c>
      <c r="F198" s="45">
        <v>0.36</v>
      </c>
      <c r="G198" s="45">
        <v>7.0000000000000007E-2</v>
      </c>
      <c r="H198" s="45">
        <v>2.48</v>
      </c>
      <c r="I198" s="45">
        <v>0.62</v>
      </c>
      <c r="J198" s="45">
        <v>0.87</v>
      </c>
      <c r="K198" s="45">
        <v>0.53</v>
      </c>
      <c r="L198" s="45">
        <v>0.53</v>
      </c>
      <c r="M198" s="45">
        <v>1.44</v>
      </c>
      <c r="N198" s="45">
        <v>0.16</v>
      </c>
      <c r="O198" s="45">
        <v>1.99</v>
      </c>
      <c r="P198" s="45">
        <v>2.9</v>
      </c>
      <c r="Q198" s="45">
        <v>1.53</v>
      </c>
      <c r="R198" s="45">
        <v>3.01</v>
      </c>
      <c r="S198" s="45">
        <v>7.0000000000000007E-2</v>
      </c>
      <c r="T198" s="45">
        <v>1.21</v>
      </c>
      <c r="U198" s="45">
        <v>0.5</v>
      </c>
      <c r="V198" s="45">
        <v>0.89</v>
      </c>
      <c r="W198" s="45">
        <v>0.25</v>
      </c>
      <c r="X198" s="15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5"/>
    </row>
    <row r="200" spans="1:65" ht="15">
      <c r="B200" s="8" t="s">
        <v>645</v>
      </c>
      <c r="BM200" s="28" t="s">
        <v>67</v>
      </c>
    </row>
    <row r="201" spans="1:65" ht="15">
      <c r="A201" s="25" t="s">
        <v>51</v>
      </c>
      <c r="B201" s="18" t="s">
        <v>116</v>
      </c>
      <c r="C201" s="15" t="s">
        <v>117</v>
      </c>
      <c r="D201" s="16" t="s">
        <v>243</v>
      </c>
      <c r="E201" s="17" t="s">
        <v>243</v>
      </c>
      <c r="F201" s="17" t="s">
        <v>243</v>
      </c>
      <c r="G201" s="17" t="s">
        <v>243</v>
      </c>
      <c r="H201" s="17" t="s">
        <v>243</v>
      </c>
      <c r="I201" s="17" t="s">
        <v>243</v>
      </c>
      <c r="J201" s="17" t="s">
        <v>243</v>
      </c>
      <c r="K201" s="17" t="s">
        <v>243</v>
      </c>
      <c r="L201" s="17" t="s">
        <v>243</v>
      </c>
      <c r="M201" s="17" t="s">
        <v>243</v>
      </c>
      <c r="N201" s="17" t="s">
        <v>243</v>
      </c>
      <c r="O201" s="17" t="s">
        <v>243</v>
      </c>
      <c r="P201" s="17" t="s">
        <v>243</v>
      </c>
      <c r="Q201" s="17" t="s">
        <v>243</v>
      </c>
      <c r="R201" s="17" t="s">
        <v>243</v>
      </c>
      <c r="S201" s="17" t="s">
        <v>243</v>
      </c>
      <c r="T201" s="17" t="s">
        <v>243</v>
      </c>
      <c r="U201" s="17" t="s">
        <v>243</v>
      </c>
      <c r="V201" s="15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244</v>
      </c>
      <c r="C202" s="9" t="s">
        <v>244</v>
      </c>
      <c r="D202" s="151" t="s">
        <v>246</v>
      </c>
      <c r="E202" s="152" t="s">
        <v>247</v>
      </c>
      <c r="F202" s="152" t="s">
        <v>249</v>
      </c>
      <c r="G202" s="152" t="s">
        <v>251</v>
      </c>
      <c r="H202" s="152" t="s">
        <v>252</v>
      </c>
      <c r="I202" s="152" t="s">
        <v>253</v>
      </c>
      <c r="J202" s="152" t="s">
        <v>256</v>
      </c>
      <c r="K202" s="152" t="s">
        <v>259</v>
      </c>
      <c r="L202" s="152" t="s">
        <v>260</v>
      </c>
      <c r="M202" s="152" t="s">
        <v>261</v>
      </c>
      <c r="N202" s="152" t="s">
        <v>262</v>
      </c>
      <c r="O202" s="152" t="s">
        <v>263</v>
      </c>
      <c r="P202" s="152" t="s">
        <v>264</v>
      </c>
      <c r="Q202" s="152" t="s">
        <v>268</v>
      </c>
      <c r="R202" s="152" t="s">
        <v>269</v>
      </c>
      <c r="S202" s="152" t="s">
        <v>270</v>
      </c>
      <c r="T202" s="152" t="s">
        <v>271</v>
      </c>
      <c r="U202" s="152" t="s">
        <v>272</v>
      </c>
      <c r="V202" s="15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103</v>
      </c>
      <c r="E203" s="11" t="s">
        <v>103</v>
      </c>
      <c r="F203" s="11" t="s">
        <v>103</v>
      </c>
      <c r="G203" s="11" t="s">
        <v>332</v>
      </c>
      <c r="H203" s="11" t="s">
        <v>103</v>
      </c>
      <c r="I203" s="11" t="s">
        <v>332</v>
      </c>
      <c r="J203" s="11" t="s">
        <v>103</v>
      </c>
      <c r="K203" s="11" t="s">
        <v>103</v>
      </c>
      <c r="L203" s="11" t="s">
        <v>103</v>
      </c>
      <c r="M203" s="11" t="s">
        <v>103</v>
      </c>
      <c r="N203" s="11" t="s">
        <v>103</v>
      </c>
      <c r="O203" s="11" t="s">
        <v>103</v>
      </c>
      <c r="P203" s="11" t="s">
        <v>103</v>
      </c>
      <c r="Q203" s="11" t="s">
        <v>103</v>
      </c>
      <c r="R203" s="11" t="s">
        <v>103</v>
      </c>
      <c r="S203" s="11" t="s">
        <v>103</v>
      </c>
      <c r="T203" s="11" t="s">
        <v>103</v>
      </c>
      <c r="U203" s="11" t="s">
        <v>103</v>
      </c>
      <c r="V203" s="15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15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8">
        <v>1</v>
      </c>
      <c r="C205" s="14">
        <v>1</v>
      </c>
      <c r="D205" s="212" t="s">
        <v>96</v>
      </c>
      <c r="E205" s="211">
        <v>52</v>
      </c>
      <c r="F205" s="211">
        <v>42.22</v>
      </c>
      <c r="G205" s="212">
        <v>60</v>
      </c>
      <c r="H205" s="211">
        <v>42</v>
      </c>
      <c r="I205" s="212">
        <v>60</v>
      </c>
      <c r="J205" s="211">
        <v>46</v>
      </c>
      <c r="K205" s="211">
        <v>70</v>
      </c>
      <c r="L205" s="211">
        <v>70</v>
      </c>
      <c r="M205" s="212">
        <v>210</v>
      </c>
      <c r="N205" s="212" t="s">
        <v>335</v>
      </c>
      <c r="O205" s="212" t="s">
        <v>335</v>
      </c>
      <c r="P205" s="212" t="s">
        <v>106</v>
      </c>
      <c r="Q205" s="212" t="s">
        <v>96</v>
      </c>
      <c r="R205" s="212">
        <v>40</v>
      </c>
      <c r="S205" s="212" t="s">
        <v>96</v>
      </c>
      <c r="T205" s="211">
        <v>55</v>
      </c>
      <c r="U205" s="211">
        <v>43</v>
      </c>
      <c r="V205" s="213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</v>
      </c>
    </row>
    <row r="206" spans="1:65">
      <c r="A206" s="30"/>
      <c r="B206" s="19">
        <v>1</v>
      </c>
      <c r="C206" s="9">
        <v>2</v>
      </c>
      <c r="D206" s="218" t="s">
        <v>96</v>
      </c>
      <c r="E206" s="218" t="s">
        <v>106</v>
      </c>
      <c r="F206" s="216">
        <v>40.695</v>
      </c>
      <c r="G206" s="218">
        <v>100</v>
      </c>
      <c r="H206" s="216">
        <v>41</v>
      </c>
      <c r="I206" s="218">
        <v>60</v>
      </c>
      <c r="J206" s="216">
        <v>50</v>
      </c>
      <c r="K206" s="216">
        <v>70</v>
      </c>
      <c r="L206" s="216">
        <v>70</v>
      </c>
      <c r="M206" s="218">
        <v>140</v>
      </c>
      <c r="N206" s="218" t="s">
        <v>335</v>
      </c>
      <c r="O206" s="218" t="s">
        <v>335</v>
      </c>
      <c r="P206" s="218" t="s">
        <v>106</v>
      </c>
      <c r="Q206" s="218" t="s">
        <v>96</v>
      </c>
      <c r="R206" s="218">
        <v>50</v>
      </c>
      <c r="S206" s="218" t="s">
        <v>96</v>
      </c>
      <c r="T206" s="216">
        <v>65</v>
      </c>
      <c r="U206" s="217">
        <v>110</v>
      </c>
      <c r="V206" s="213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39</v>
      </c>
    </row>
    <row r="207" spans="1:65">
      <c r="A207" s="30"/>
      <c r="B207" s="19">
        <v>1</v>
      </c>
      <c r="C207" s="9">
        <v>3</v>
      </c>
      <c r="D207" s="218" t="s">
        <v>96</v>
      </c>
      <c r="E207" s="216">
        <v>54</v>
      </c>
      <c r="F207" s="216">
        <v>41.31</v>
      </c>
      <c r="G207" s="218">
        <v>60</v>
      </c>
      <c r="H207" s="216">
        <v>35</v>
      </c>
      <c r="I207" s="218">
        <v>60</v>
      </c>
      <c r="J207" s="216">
        <v>48</v>
      </c>
      <c r="K207" s="216">
        <v>70</v>
      </c>
      <c r="L207" s="216">
        <v>70</v>
      </c>
      <c r="M207" s="218">
        <v>140</v>
      </c>
      <c r="N207" s="218" t="s">
        <v>335</v>
      </c>
      <c r="O207" s="218">
        <v>140</v>
      </c>
      <c r="P207" s="218" t="s">
        <v>106</v>
      </c>
      <c r="Q207" s="218" t="s">
        <v>96</v>
      </c>
      <c r="R207" s="218">
        <v>40</v>
      </c>
      <c r="S207" s="218" t="s">
        <v>96</v>
      </c>
      <c r="T207" s="216">
        <v>60</v>
      </c>
      <c r="U207" s="216">
        <v>56</v>
      </c>
      <c r="V207" s="213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16</v>
      </c>
    </row>
    <row r="208" spans="1:65">
      <c r="A208" s="30"/>
      <c r="B208" s="19">
        <v>1</v>
      </c>
      <c r="C208" s="9">
        <v>4</v>
      </c>
      <c r="D208" s="218" t="s">
        <v>96</v>
      </c>
      <c r="E208" s="216">
        <v>60</v>
      </c>
      <c r="F208" s="216">
        <v>41.699999999999996</v>
      </c>
      <c r="G208" s="218">
        <v>60</v>
      </c>
      <c r="H208" s="216">
        <v>55</v>
      </c>
      <c r="I208" s="218">
        <v>60</v>
      </c>
      <c r="J208" s="216">
        <v>45</v>
      </c>
      <c r="K208" s="216">
        <v>70</v>
      </c>
      <c r="L208" s="216">
        <v>70</v>
      </c>
      <c r="M208" s="218">
        <v>140</v>
      </c>
      <c r="N208" s="218" t="s">
        <v>335</v>
      </c>
      <c r="O208" s="218" t="s">
        <v>335</v>
      </c>
      <c r="P208" s="218" t="s">
        <v>106</v>
      </c>
      <c r="Q208" s="218" t="s">
        <v>96</v>
      </c>
      <c r="R208" s="218">
        <v>50</v>
      </c>
      <c r="S208" s="218" t="s">
        <v>96</v>
      </c>
      <c r="T208" s="216">
        <v>65</v>
      </c>
      <c r="U208" s="216">
        <v>57</v>
      </c>
      <c r="V208" s="213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55.753109141578278</v>
      </c>
    </row>
    <row r="209" spans="1:65">
      <c r="A209" s="30"/>
      <c r="B209" s="19">
        <v>1</v>
      </c>
      <c r="C209" s="9">
        <v>5</v>
      </c>
      <c r="D209" s="218" t="s">
        <v>96</v>
      </c>
      <c r="E209" s="216">
        <v>62</v>
      </c>
      <c r="F209" s="216">
        <v>42.21</v>
      </c>
      <c r="G209" s="218">
        <v>60</v>
      </c>
      <c r="H209" s="216">
        <v>47</v>
      </c>
      <c r="I209" s="218">
        <v>60</v>
      </c>
      <c r="J209" s="216">
        <v>46</v>
      </c>
      <c r="K209" s="216">
        <v>70</v>
      </c>
      <c r="L209" s="216">
        <v>70</v>
      </c>
      <c r="M209" s="218">
        <v>140</v>
      </c>
      <c r="N209" s="218" t="s">
        <v>335</v>
      </c>
      <c r="O209" s="218" t="s">
        <v>335</v>
      </c>
      <c r="P209" s="218" t="s">
        <v>106</v>
      </c>
      <c r="Q209" s="218" t="s">
        <v>96</v>
      </c>
      <c r="R209" s="218">
        <v>50</v>
      </c>
      <c r="S209" s="218" t="s">
        <v>96</v>
      </c>
      <c r="T209" s="216">
        <v>70</v>
      </c>
      <c r="U209" s="216">
        <v>54</v>
      </c>
      <c r="V209" s="213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131</v>
      </c>
    </row>
    <row r="210" spans="1:65">
      <c r="A210" s="30"/>
      <c r="B210" s="19">
        <v>1</v>
      </c>
      <c r="C210" s="9">
        <v>6</v>
      </c>
      <c r="D210" s="218" t="s">
        <v>96</v>
      </c>
      <c r="E210" s="216">
        <v>53</v>
      </c>
      <c r="F210" s="216">
        <v>42.14</v>
      </c>
      <c r="G210" s="218">
        <v>50</v>
      </c>
      <c r="H210" s="216">
        <v>71</v>
      </c>
      <c r="I210" s="218">
        <v>60</v>
      </c>
      <c r="J210" s="216">
        <v>48</v>
      </c>
      <c r="K210" s="216">
        <v>70</v>
      </c>
      <c r="L210" s="216">
        <v>70</v>
      </c>
      <c r="M210" s="218">
        <v>140</v>
      </c>
      <c r="N210" s="218" t="s">
        <v>335</v>
      </c>
      <c r="O210" s="218" t="s">
        <v>335</v>
      </c>
      <c r="P210" s="218" t="s">
        <v>106</v>
      </c>
      <c r="Q210" s="218" t="s">
        <v>96</v>
      </c>
      <c r="R210" s="218">
        <v>50</v>
      </c>
      <c r="S210" s="218" t="s">
        <v>96</v>
      </c>
      <c r="T210" s="217">
        <v>99</v>
      </c>
      <c r="U210" s="216">
        <v>53</v>
      </c>
      <c r="V210" s="213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9"/>
    </row>
    <row r="211" spans="1:65">
      <c r="A211" s="30"/>
      <c r="B211" s="20" t="s">
        <v>278</v>
      </c>
      <c r="C211" s="12"/>
      <c r="D211" s="220" t="s">
        <v>775</v>
      </c>
      <c r="E211" s="220">
        <v>56.2</v>
      </c>
      <c r="F211" s="220">
        <v>41.712499999999999</v>
      </c>
      <c r="G211" s="220">
        <v>65</v>
      </c>
      <c r="H211" s="220">
        <v>48.5</v>
      </c>
      <c r="I211" s="220">
        <v>60</v>
      </c>
      <c r="J211" s="220">
        <v>47.166666666666664</v>
      </c>
      <c r="K211" s="220">
        <v>70</v>
      </c>
      <c r="L211" s="220">
        <v>70</v>
      </c>
      <c r="M211" s="220">
        <v>151.66666666666666</v>
      </c>
      <c r="N211" s="220" t="s">
        <v>775</v>
      </c>
      <c r="O211" s="220">
        <v>140</v>
      </c>
      <c r="P211" s="220" t="s">
        <v>775</v>
      </c>
      <c r="Q211" s="220" t="s">
        <v>775</v>
      </c>
      <c r="R211" s="220">
        <v>46.666666666666664</v>
      </c>
      <c r="S211" s="220" t="s">
        <v>775</v>
      </c>
      <c r="T211" s="220">
        <v>69</v>
      </c>
      <c r="U211" s="220">
        <v>62.166666666666664</v>
      </c>
      <c r="V211" s="213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9"/>
    </row>
    <row r="212" spans="1:65">
      <c r="A212" s="30"/>
      <c r="B212" s="3" t="s">
        <v>279</v>
      </c>
      <c r="C212" s="29"/>
      <c r="D212" s="216" t="s">
        <v>775</v>
      </c>
      <c r="E212" s="216">
        <v>54</v>
      </c>
      <c r="F212" s="216">
        <v>41.92</v>
      </c>
      <c r="G212" s="216">
        <v>60</v>
      </c>
      <c r="H212" s="216">
        <v>44.5</v>
      </c>
      <c r="I212" s="216">
        <v>60</v>
      </c>
      <c r="J212" s="216">
        <v>47</v>
      </c>
      <c r="K212" s="216">
        <v>70</v>
      </c>
      <c r="L212" s="216">
        <v>70</v>
      </c>
      <c r="M212" s="216">
        <v>140</v>
      </c>
      <c r="N212" s="216" t="s">
        <v>775</v>
      </c>
      <c r="O212" s="216">
        <v>140</v>
      </c>
      <c r="P212" s="216" t="s">
        <v>775</v>
      </c>
      <c r="Q212" s="216" t="s">
        <v>775</v>
      </c>
      <c r="R212" s="216">
        <v>50</v>
      </c>
      <c r="S212" s="216" t="s">
        <v>775</v>
      </c>
      <c r="T212" s="216">
        <v>65</v>
      </c>
      <c r="U212" s="216">
        <v>55</v>
      </c>
      <c r="V212" s="213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9"/>
    </row>
    <row r="213" spans="1:65">
      <c r="A213" s="30"/>
      <c r="B213" s="3" t="s">
        <v>280</v>
      </c>
      <c r="C213" s="29"/>
      <c r="D213" s="216" t="s">
        <v>775</v>
      </c>
      <c r="E213" s="216">
        <v>4.4944410108488464</v>
      </c>
      <c r="F213" s="216">
        <v>0.6140500793909236</v>
      </c>
      <c r="G213" s="216">
        <v>17.606816861659009</v>
      </c>
      <c r="H213" s="216">
        <v>12.895735729302148</v>
      </c>
      <c r="I213" s="216">
        <v>0</v>
      </c>
      <c r="J213" s="216">
        <v>1.8348478592697182</v>
      </c>
      <c r="K213" s="216">
        <v>0</v>
      </c>
      <c r="L213" s="216">
        <v>0</v>
      </c>
      <c r="M213" s="216">
        <v>28.577380332470444</v>
      </c>
      <c r="N213" s="216" t="s">
        <v>775</v>
      </c>
      <c r="O213" s="216" t="s">
        <v>775</v>
      </c>
      <c r="P213" s="216" t="s">
        <v>775</v>
      </c>
      <c r="Q213" s="216" t="s">
        <v>775</v>
      </c>
      <c r="R213" s="216">
        <v>5.1639777949432339</v>
      </c>
      <c r="S213" s="216" t="s">
        <v>775</v>
      </c>
      <c r="T213" s="216">
        <v>15.556349186104045</v>
      </c>
      <c r="U213" s="216">
        <v>23.961775115100853</v>
      </c>
      <c r="V213" s="213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30"/>
      <c r="B214" s="3" t="s">
        <v>87</v>
      </c>
      <c r="C214" s="29"/>
      <c r="D214" s="13" t="s">
        <v>775</v>
      </c>
      <c r="E214" s="13">
        <v>7.9972259979516833E-2</v>
      </c>
      <c r="F214" s="13">
        <v>1.472100879570689E-2</v>
      </c>
      <c r="G214" s="13">
        <v>0.27087410556398478</v>
      </c>
      <c r="H214" s="13">
        <v>0.26589145833612676</v>
      </c>
      <c r="I214" s="13">
        <v>0</v>
      </c>
      <c r="J214" s="13">
        <v>3.8901368041054096E-2</v>
      </c>
      <c r="K214" s="13">
        <v>0</v>
      </c>
      <c r="L214" s="13">
        <v>0</v>
      </c>
      <c r="M214" s="13">
        <v>0.18842228790639853</v>
      </c>
      <c r="N214" s="13" t="s">
        <v>775</v>
      </c>
      <c r="O214" s="13" t="s">
        <v>775</v>
      </c>
      <c r="P214" s="13" t="s">
        <v>775</v>
      </c>
      <c r="Q214" s="13" t="s">
        <v>775</v>
      </c>
      <c r="R214" s="13">
        <v>0.11065666703449788</v>
      </c>
      <c r="S214" s="13" t="s">
        <v>775</v>
      </c>
      <c r="T214" s="13">
        <v>0.22545433603049342</v>
      </c>
      <c r="U214" s="13">
        <v>0.38544410372816384</v>
      </c>
      <c r="V214" s="15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281</v>
      </c>
      <c r="C215" s="29"/>
      <c r="D215" s="13" t="s">
        <v>775</v>
      </c>
      <c r="E215" s="13">
        <v>8.015532502176681E-3</v>
      </c>
      <c r="F215" s="13">
        <v>-0.25183544662816648</v>
      </c>
      <c r="G215" s="13">
        <v>0.16585426357013322</v>
      </c>
      <c r="H215" s="13">
        <v>-0.13009335718228532</v>
      </c>
      <c r="I215" s="13">
        <v>7.6173166372430545E-2</v>
      </c>
      <c r="J215" s="13">
        <v>-0.15400831643500601</v>
      </c>
      <c r="K215" s="13">
        <v>0.25553536076783567</v>
      </c>
      <c r="L215" s="13">
        <v>0.25553536076783567</v>
      </c>
      <c r="M215" s="13">
        <v>1.7203266149969769</v>
      </c>
      <c r="N215" s="13" t="s">
        <v>775</v>
      </c>
      <c r="O215" s="13">
        <v>1.5110707215356713</v>
      </c>
      <c r="P215" s="13" t="s">
        <v>775</v>
      </c>
      <c r="Q215" s="13" t="s">
        <v>775</v>
      </c>
      <c r="R215" s="13">
        <v>-0.16297642615477625</v>
      </c>
      <c r="S215" s="13" t="s">
        <v>775</v>
      </c>
      <c r="T215" s="13">
        <v>0.23759914132829518</v>
      </c>
      <c r="U215" s="13">
        <v>0.11503497515810168</v>
      </c>
      <c r="V215" s="15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282</v>
      </c>
      <c r="C216" s="47"/>
      <c r="D216" s="45">
        <v>0</v>
      </c>
      <c r="E216" s="45">
        <v>0.08</v>
      </c>
      <c r="F216" s="45">
        <v>0.67</v>
      </c>
      <c r="G216" s="45" t="s">
        <v>283</v>
      </c>
      <c r="H216" s="45">
        <v>0.12</v>
      </c>
      <c r="I216" s="45" t="s">
        <v>283</v>
      </c>
      <c r="J216" s="45">
        <v>0.23</v>
      </c>
      <c r="K216" s="45">
        <v>1.5</v>
      </c>
      <c r="L216" s="45">
        <v>1.5</v>
      </c>
      <c r="M216" s="45" t="s">
        <v>283</v>
      </c>
      <c r="N216" s="45">
        <v>1.28</v>
      </c>
      <c r="O216" s="45" t="s">
        <v>283</v>
      </c>
      <c r="P216" s="45">
        <v>2.0299999999999998</v>
      </c>
      <c r="Q216" s="45">
        <v>0</v>
      </c>
      <c r="R216" s="45" t="s">
        <v>283</v>
      </c>
      <c r="S216" s="45">
        <v>0</v>
      </c>
      <c r="T216" s="45">
        <v>1.55</v>
      </c>
      <c r="U216" s="45">
        <v>0.99</v>
      </c>
      <c r="V216" s="15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155" t="s">
        <v>336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5"/>
    </row>
    <row r="218" spans="1:65">
      <c r="BM218" s="55"/>
    </row>
    <row r="219" spans="1:65" ht="15">
      <c r="B219" s="8" t="s">
        <v>646</v>
      </c>
      <c r="BM219" s="28" t="s">
        <v>67</v>
      </c>
    </row>
    <row r="220" spans="1:65" ht="15">
      <c r="A220" s="25" t="s">
        <v>28</v>
      </c>
      <c r="B220" s="18" t="s">
        <v>116</v>
      </c>
      <c r="C220" s="15" t="s">
        <v>117</v>
      </c>
      <c r="D220" s="16" t="s">
        <v>243</v>
      </c>
      <c r="E220" s="17" t="s">
        <v>243</v>
      </c>
      <c r="F220" s="17" t="s">
        <v>243</v>
      </c>
      <c r="G220" s="17" t="s">
        <v>243</v>
      </c>
      <c r="H220" s="17" t="s">
        <v>243</v>
      </c>
      <c r="I220" s="17" t="s">
        <v>243</v>
      </c>
      <c r="J220" s="17" t="s">
        <v>243</v>
      </c>
      <c r="K220" s="17" t="s">
        <v>243</v>
      </c>
      <c r="L220" s="17" t="s">
        <v>243</v>
      </c>
      <c r="M220" s="15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244</v>
      </c>
      <c r="C221" s="9" t="s">
        <v>244</v>
      </c>
      <c r="D221" s="151" t="s">
        <v>247</v>
      </c>
      <c r="E221" s="152" t="s">
        <v>248</v>
      </c>
      <c r="F221" s="152" t="s">
        <v>251</v>
      </c>
      <c r="G221" s="152" t="s">
        <v>252</v>
      </c>
      <c r="H221" s="152" t="s">
        <v>253</v>
      </c>
      <c r="I221" s="152" t="s">
        <v>264</v>
      </c>
      <c r="J221" s="152" t="s">
        <v>270</v>
      </c>
      <c r="K221" s="152" t="s">
        <v>271</v>
      </c>
      <c r="L221" s="152" t="s">
        <v>272</v>
      </c>
      <c r="M221" s="15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102</v>
      </c>
      <c r="E222" s="11" t="s">
        <v>332</v>
      </c>
      <c r="F222" s="11" t="s">
        <v>332</v>
      </c>
      <c r="G222" s="11" t="s">
        <v>102</v>
      </c>
      <c r="H222" s="11" t="s">
        <v>332</v>
      </c>
      <c r="I222" s="11" t="s">
        <v>102</v>
      </c>
      <c r="J222" s="11" t="s">
        <v>103</v>
      </c>
      <c r="K222" s="11" t="s">
        <v>102</v>
      </c>
      <c r="L222" s="11" t="s">
        <v>102</v>
      </c>
      <c r="M222" s="15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15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2.7</v>
      </c>
      <c r="E224" s="22">
        <v>2.307277601604028</v>
      </c>
      <c r="F224" s="22">
        <v>2.9</v>
      </c>
      <c r="G224" s="22">
        <v>2.6</v>
      </c>
      <c r="H224" s="22">
        <v>2.6</v>
      </c>
      <c r="I224" s="22">
        <v>2.8911134657738056</v>
      </c>
      <c r="J224" s="147">
        <v>2.2000000000000002</v>
      </c>
      <c r="K224" s="22">
        <v>2.6</v>
      </c>
      <c r="L224" s="22">
        <v>2.5</v>
      </c>
      <c r="M224" s="15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2.8</v>
      </c>
      <c r="E225" s="11">
        <v>2.3141687904479937</v>
      </c>
      <c r="F225" s="11">
        <v>2.8</v>
      </c>
      <c r="G225" s="11">
        <v>2.5</v>
      </c>
      <c r="H225" s="11">
        <v>2.5</v>
      </c>
      <c r="I225" s="149">
        <v>3.1235185485589856</v>
      </c>
      <c r="J225" s="148">
        <v>2.1</v>
      </c>
      <c r="K225" s="11">
        <v>2.6</v>
      </c>
      <c r="L225" s="149">
        <v>2.6</v>
      </c>
      <c r="M225" s="15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40</v>
      </c>
    </row>
    <row r="226" spans="1:65">
      <c r="A226" s="30"/>
      <c r="B226" s="19">
        <v>1</v>
      </c>
      <c r="C226" s="9">
        <v>3</v>
      </c>
      <c r="D226" s="11">
        <v>2.5</v>
      </c>
      <c r="E226" s="11">
        <v>2.3044345076110302</v>
      </c>
      <c r="F226" s="11">
        <v>2.2999999999999998</v>
      </c>
      <c r="G226" s="11">
        <v>2.5</v>
      </c>
      <c r="H226" s="11">
        <v>2.5</v>
      </c>
      <c r="I226" s="11">
        <v>2.4970070950041752</v>
      </c>
      <c r="J226" s="148">
        <v>2.2000000000000002</v>
      </c>
      <c r="K226" s="11">
        <v>2.6</v>
      </c>
      <c r="L226" s="11">
        <v>2.5</v>
      </c>
      <c r="M226" s="15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2.6</v>
      </c>
      <c r="E227" s="11">
        <v>2.2733043145492808</v>
      </c>
      <c r="F227" s="11">
        <v>2.7</v>
      </c>
      <c r="G227" s="11">
        <v>2.5</v>
      </c>
      <c r="H227" s="11">
        <v>2.6</v>
      </c>
      <c r="I227" s="11">
        <v>2.7896469981055652</v>
      </c>
      <c r="J227" s="148">
        <v>2.4</v>
      </c>
      <c r="K227" s="11">
        <v>2.6</v>
      </c>
      <c r="L227" s="11">
        <v>2.5</v>
      </c>
      <c r="M227" s="15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2.5643599495880336</v>
      </c>
    </row>
    <row r="228" spans="1:65">
      <c r="A228" s="30"/>
      <c r="B228" s="19">
        <v>1</v>
      </c>
      <c r="C228" s="9">
        <v>5</v>
      </c>
      <c r="D228" s="11">
        <v>2.6</v>
      </c>
      <c r="E228" s="11">
        <v>2.2851246010617441</v>
      </c>
      <c r="F228" s="11">
        <v>2.6</v>
      </c>
      <c r="G228" s="11">
        <v>2.6</v>
      </c>
      <c r="H228" s="11">
        <v>2.6</v>
      </c>
      <c r="I228" s="11">
        <v>2.3618136550449953</v>
      </c>
      <c r="J228" s="148">
        <v>2.2999999999999998</v>
      </c>
      <c r="K228" s="11">
        <v>2.7</v>
      </c>
      <c r="L228" s="11">
        <v>2.5</v>
      </c>
      <c r="M228" s="15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132</v>
      </c>
    </row>
    <row r="229" spans="1:65">
      <c r="A229" s="30"/>
      <c r="B229" s="19">
        <v>1</v>
      </c>
      <c r="C229" s="9">
        <v>6</v>
      </c>
      <c r="D229" s="11">
        <v>2.7</v>
      </c>
      <c r="E229" s="11">
        <v>2.2838449062386479</v>
      </c>
      <c r="F229" s="11">
        <v>2.7</v>
      </c>
      <c r="G229" s="11">
        <v>2.6</v>
      </c>
      <c r="H229" s="11">
        <v>2.6</v>
      </c>
      <c r="I229" s="11">
        <v>2.7280211683321953</v>
      </c>
      <c r="J229" s="148">
        <v>2.2999999999999998</v>
      </c>
      <c r="K229" s="11">
        <v>2.7</v>
      </c>
      <c r="L229" s="11">
        <v>2.5</v>
      </c>
      <c r="M229" s="15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278</v>
      </c>
      <c r="C230" s="12"/>
      <c r="D230" s="23">
        <v>2.65</v>
      </c>
      <c r="E230" s="23">
        <v>2.2946924535854545</v>
      </c>
      <c r="F230" s="23">
        <v>2.6666666666666665</v>
      </c>
      <c r="G230" s="23">
        <v>2.5499999999999998</v>
      </c>
      <c r="H230" s="23">
        <v>2.5666666666666664</v>
      </c>
      <c r="I230" s="23">
        <v>2.7318534884699539</v>
      </c>
      <c r="J230" s="23">
        <v>2.25</v>
      </c>
      <c r="K230" s="23">
        <v>2.6333333333333333</v>
      </c>
      <c r="L230" s="23">
        <v>2.5166666666666666</v>
      </c>
      <c r="M230" s="15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279</v>
      </c>
      <c r="C231" s="29"/>
      <c r="D231" s="11">
        <v>2.6500000000000004</v>
      </c>
      <c r="E231" s="11">
        <v>2.2947795543363871</v>
      </c>
      <c r="F231" s="11">
        <v>2.7</v>
      </c>
      <c r="G231" s="11">
        <v>2.5499999999999998</v>
      </c>
      <c r="H231" s="11">
        <v>2.6</v>
      </c>
      <c r="I231" s="11">
        <v>2.75883408321888</v>
      </c>
      <c r="J231" s="11">
        <v>2.25</v>
      </c>
      <c r="K231" s="11">
        <v>2.6</v>
      </c>
      <c r="L231" s="11">
        <v>2.5</v>
      </c>
      <c r="M231" s="15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280</v>
      </c>
      <c r="C232" s="29"/>
      <c r="D232" s="24">
        <v>0.10488088481701512</v>
      </c>
      <c r="E232" s="24">
        <v>1.6120092069570331E-2</v>
      </c>
      <c r="F232" s="24">
        <v>0.20655911179772896</v>
      </c>
      <c r="G232" s="24">
        <v>5.4772255750516662E-2</v>
      </c>
      <c r="H232" s="24">
        <v>5.1639777949432274E-2</v>
      </c>
      <c r="I232" s="24">
        <v>0.27356986052709181</v>
      </c>
      <c r="J232" s="24">
        <v>0.10488088481701503</v>
      </c>
      <c r="K232" s="24">
        <v>5.1639777949432274E-2</v>
      </c>
      <c r="L232" s="24">
        <v>4.0824829046386339E-2</v>
      </c>
      <c r="M232" s="209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30"/>
      <c r="B233" s="3" t="s">
        <v>87</v>
      </c>
      <c r="C233" s="29"/>
      <c r="D233" s="13">
        <v>3.9577692383779291E-2</v>
      </c>
      <c r="E233" s="13">
        <v>7.0249466521680086E-3</v>
      </c>
      <c r="F233" s="13">
        <v>7.7459666924148365E-2</v>
      </c>
      <c r="G233" s="13">
        <v>2.1479315980594771E-2</v>
      </c>
      <c r="H233" s="13">
        <v>2.0119394006272315E-2</v>
      </c>
      <c r="I233" s="13">
        <v>0.10014075120855466</v>
      </c>
      <c r="J233" s="13">
        <v>4.6613726585340014E-2</v>
      </c>
      <c r="K233" s="13">
        <v>1.9610042259278079E-2</v>
      </c>
      <c r="L233" s="13">
        <v>1.6221786376047553E-2</v>
      </c>
      <c r="M233" s="15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281</v>
      </c>
      <c r="C234" s="29"/>
      <c r="D234" s="13">
        <v>3.3396267332019614E-2</v>
      </c>
      <c r="E234" s="13">
        <v>-0.10515976746786326</v>
      </c>
      <c r="F234" s="13">
        <v>3.9895614925302691E-2</v>
      </c>
      <c r="G234" s="13">
        <v>-5.5998182276792985E-3</v>
      </c>
      <c r="H234" s="13">
        <v>8.995293656037795E-4</v>
      </c>
      <c r="I234" s="13">
        <v>6.5315923729361014E-2</v>
      </c>
      <c r="J234" s="13">
        <v>-0.12258807490677581</v>
      </c>
      <c r="K234" s="13">
        <v>2.6896919738736536E-2</v>
      </c>
      <c r="L234" s="13">
        <v>-1.8598513414245565E-2</v>
      </c>
      <c r="M234" s="15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282</v>
      </c>
      <c r="C235" s="47"/>
      <c r="D235" s="45">
        <v>0.67</v>
      </c>
      <c r="E235" s="45">
        <v>2.2000000000000002</v>
      </c>
      <c r="F235" s="45">
        <v>0.81</v>
      </c>
      <c r="G235" s="45">
        <v>0.13</v>
      </c>
      <c r="H235" s="45">
        <v>0</v>
      </c>
      <c r="I235" s="45">
        <v>1.34</v>
      </c>
      <c r="J235" s="45">
        <v>2.56</v>
      </c>
      <c r="K235" s="45">
        <v>0.54</v>
      </c>
      <c r="L235" s="45">
        <v>0.4</v>
      </c>
      <c r="M235" s="15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BM236" s="55"/>
    </row>
    <row r="237" spans="1:65" ht="15">
      <c r="B237" s="8" t="s">
        <v>647</v>
      </c>
      <c r="BM237" s="28" t="s">
        <v>67</v>
      </c>
    </row>
    <row r="238" spans="1:65" ht="15">
      <c r="A238" s="25" t="s">
        <v>0</v>
      </c>
      <c r="B238" s="18" t="s">
        <v>116</v>
      </c>
      <c r="C238" s="15" t="s">
        <v>117</v>
      </c>
      <c r="D238" s="16" t="s">
        <v>243</v>
      </c>
      <c r="E238" s="17" t="s">
        <v>243</v>
      </c>
      <c r="F238" s="17" t="s">
        <v>243</v>
      </c>
      <c r="G238" s="17" t="s">
        <v>243</v>
      </c>
      <c r="H238" s="17" t="s">
        <v>243</v>
      </c>
      <c r="I238" s="17" t="s">
        <v>243</v>
      </c>
      <c r="J238" s="17" t="s">
        <v>243</v>
      </c>
      <c r="K238" s="17" t="s">
        <v>243</v>
      </c>
      <c r="L238" s="17" t="s">
        <v>243</v>
      </c>
      <c r="M238" s="17" t="s">
        <v>243</v>
      </c>
      <c r="N238" s="17" t="s">
        <v>243</v>
      </c>
      <c r="O238" s="17" t="s">
        <v>243</v>
      </c>
      <c r="P238" s="17" t="s">
        <v>243</v>
      </c>
      <c r="Q238" s="17" t="s">
        <v>243</v>
      </c>
      <c r="R238" s="17" t="s">
        <v>243</v>
      </c>
      <c r="S238" s="17" t="s">
        <v>243</v>
      </c>
      <c r="T238" s="17" t="s">
        <v>243</v>
      </c>
      <c r="U238" s="17" t="s">
        <v>243</v>
      </c>
      <c r="V238" s="17" t="s">
        <v>243</v>
      </c>
      <c r="W238" s="17" t="s">
        <v>243</v>
      </c>
      <c r="X238" s="17" t="s">
        <v>243</v>
      </c>
      <c r="Y238" s="15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244</v>
      </c>
      <c r="C239" s="9" t="s">
        <v>244</v>
      </c>
      <c r="D239" s="151" t="s">
        <v>246</v>
      </c>
      <c r="E239" s="152" t="s">
        <v>247</v>
      </c>
      <c r="F239" s="152" t="s">
        <v>249</v>
      </c>
      <c r="G239" s="152" t="s">
        <v>250</v>
      </c>
      <c r="H239" s="152" t="s">
        <v>251</v>
      </c>
      <c r="I239" s="152" t="s">
        <v>252</v>
      </c>
      <c r="J239" s="152" t="s">
        <v>253</v>
      </c>
      <c r="K239" s="152" t="s">
        <v>254</v>
      </c>
      <c r="L239" s="152" t="s">
        <v>256</v>
      </c>
      <c r="M239" s="152" t="s">
        <v>259</v>
      </c>
      <c r="N239" s="152" t="s">
        <v>260</v>
      </c>
      <c r="O239" s="152" t="s">
        <v>261</v>
      </c>
      <c r="P239" s="152" t="s">
        <v>262</v>
      </c>
      <c r="Q239" s="152" t="s">
        <v>263</v>
      </c>
      <c r="R239" s="152" t="s">
        <v>264</v>
      </c>
      <c r="S239" s="152" t="s">
        <v>267</v>
      </c>
      <c r="T239" s="152" t="s">
        <v>268</v>
      </c>
      <c r="U239" s="152" t="s">
        <v>269</v>
      </c>
      <c r="V239" s="152" t="s">
        <v>270</v>
      </c>
      <c r="W239" s="152" t="s">
        <v>271</v>
      </c>
      <c r="X239" s="152" t="s">
        <v>272</v>
      </c>
      <c r="Y239" s="15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103</v>
      </c>
      <c r="E240" s="11" t="s">
        <v>103</v>
      </c>
      <c r="F240" s="11" t="s">
        <v>103</v>
      </c>
      <c r="G240" s="11" t="s">
        <v>103</v>
      </c>
      <c r="H240" s="11" t="s">
        <v>332</v>
      </c>
      <c r="I240" s="11" t="s">
        <v>103</v>
      </c>
      <c r="J240" s="11" t="s">
        <v>332</v>
      </c>
      <c r="K240" s="11" t="s">
        <v>103</v>
      </c>
      <c r="L240" s="11" t="s">
        <v>103</v>
      </c>
      <c r="M240" s="11" t="s">
        <v>103</v>
      </c>
      <c r="N240" s="11" t="s">
        <v>103</v>
      </c>
      <c r="O240" s="11" t="s">
        <v>103</v>
      </c>
      <c r="P240" s="11" t="s">
        <v>103</v>
      </c>
      <c r="Q240" s="11" t="s">
        <v>103</v>
      </c>
      <c r="R240" s="11" t="s">
        <v>103</v>
      </c>
      <c r="S240" s="11" t="s">
        <v>332</v>
      </c>
      <c r="T240" s="11" t="s">
        <v>103</v>
      </c>
      <c r="U240" s="11" t="s">
        <v>103</v>
      </c>
      <c r="V240" s="11" t="s">
        <v>103</v>
      </c>
      <c r="W240" s="11" t="s">
        <v>103</v>
      </c>
      <c r="X240" s="11" t="s">
        <v>103</v>
      </c>
      <c r="Y240" s="15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15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1.6410999999999998</v>
      </c>
      <c r="E242" s="22">
        <v>1.6865000000000001</v>
      </c>
      <c r="F242" s="22">
        <v>1.7343128750000003</v>
      </c>
      <c r="G242" s="22">
        <v>1.62378</v>
      </c>
      <c r="H242" s="22" t="s">
        <v>301</v>
      </c>
      <c r="I242" s="22">
        <v>1.71</v>
      </c>
      <c r="J242" s="22">
        <v>1.7000000000000002</v>
      </c>
      <c r="K242" s="147">
        <v>1.8148229999999999</v>
      </c>
      <c r="L242" s="22">
        <v>1.6758999999999999</v>
      </c>
      <c r="M242" s="22">
        <v>1.635</v>
      </c>
      <c r="N242" s="22">
        <v>1.6650000000000003</v>
      </c>
      <c r="O242" s="22">
        <v>1.645</v>
      </c>
      <c r="P242" s="22">
        <v>1.68</v>
      </c>
      <c r="Q242" s="22">
        <v>1.68</v>
      </c>
      <c r="R242" s="22">
        <v>1.6733392183218498</v>
      </c>
      <c r="S242" s="22">
        <v>1.72</v>
      </c>
      <c r="T242" s="22">
        <v>1.63</v>
      </c>
      <c r="U242" s="147">
        <v>1.9189999999999998</v>
      </c>
      <c r="V242" s="22">
        <v>1.6469999999999998</v>
      </c>
      <c r="W242" s="22">
        <v>1.6993</v>
      </c>
      <c r="X242" s="22">
        <v>1.7132999999999998</v>
      </c>
      <c r="Y242" s="15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1.6607000000000001</v>
      </c>
      <c r="E243" s="11">
        <v>1.7048000000000001</v>
      </c>
      <c r="F243" s="11">
        <v>1.7231551249999997</v>
      </c>
      <c r="G243" s="11">
        <v>1.63954</v>
      </c>
      <c r="H243" s="11" t="s">
        <v>301</v>
      </c>
      <c r="I243" s="11">
        <v>1.68</v>
      </c>
      <c r="J243" s="11">
        <v>1.73</v>
      </c>
      <c r="K243" s="148">
        <v>1.835218</v>
      </c>
      <c r="L243" s="11">
        <v>1.6802000000000001</v>
      </c>
      <c r="M243" s="11">
        <v>1.675</v>
      </c>
      <c r="N243" s="11">
        <v>1.645</v>
      </c>
      <c r="O243" s="11">
        <v>1.635</v>
      </c>
      <c r="P243" s="11">
        <v>1.66</v>
      </c>
      <c r="Q243" s="11">
        <v>1.675</v>
      </c>
      <c r="R243" s="11">
        <v>1.6576719373038551</v>
      </c>
      <c r="S243" s="11">
        <v>1.7000000000000002</v>
      </c>
      <c r="T243" s="11">
        <v>1.627</v>
      </c>
      <c r="U243" s="148">
        <v>1.9189999999999998</v>
      </c>
      <c r="V243" s="11">
        <v>1.6439999999999999</v>
      </c>
      <c r="W243" s="149">
        <v>1.8036000000000001</v>
      </c>
      <c r="X243" s="11">
        <v>1.7199</v>
      </c>
      <c r="Y243" s="15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24</v>
      </c>
    </row>
    <row r="244" spans="1:65">
      <c r="A244" s="30"/>
      <c r="B244" s="19">
        <v>1</v>
      </c>
      <c r="C244" s="9">
        <v>3</v>
      </c>
      <c r="D244" s="11">
        <v>1.6910000000000001</v>
      </c>
      <c r="E244" s="11">
        <v>1.6695000000000002</v>
      </c>
      <c r="F244" s="11">
        <v>1.7438831749999999</v>
      </c>
      <c r="G244" s="149">
        <v>1.5335700000000001</v>
      </c>
      <c r="H244" s="11" t="s">
        <v>301</v>
      </c>
      <c r="I244" s="11">
        <v>1.67</v>
      </c>
      <c r="J244" s="11">
        <v>1.72</v>
      </c>
      <c r="K244" s="148">
        <v>1.7789840000000001</v>
      </c>
      <c r="L244" s="11">
        <v>1.6965000000000001</v>
      </c>
      <c r="M244" s="11">
        <v>1.6950000000000001</v>
      </c>
      <c r="N244" s="11">
        <v>1.68</v>
      </c>
      <c r="O244" s="149">
        <v>1.7000000000000002</v>
      </c>
      <c r="P244" s="11">
        <v>1.63</v>
      </c>
      <c r="Q244" s="11">
        <v>1.635</v>
      </c>
      <c r="R244" s="11">
        <v>1.6566875522642497</v>
      </c>
      <c r="S244" s="11">
        <v>1.73</v>
      </c>
      <c r="T244" s="11">
        <v>1.6549999999999998</v>
      </c>
      <c r="U244" s="148">
        <v>1.9119999999999999</v>
      </c>
      <c r="V244" s="11">
        <v>1.6910000000000001</v>
      </c>
      <c r="W244" s="11">
        <v>1.7078</v>
      </c>
      <c r="X244" s="11">
        <v>1.7158</v>
      </c>
      <c r="Y244" s="15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1.6003000000000001</v>
      </c>
      <c r="E245" s="11">
        <v>1.6738999999999999</v>
      </c>
      <c r="F245" s="11">
        <v>1.7343575250000001</v>
      </c>
      <c r="G245" s="11">
        <v>1.62876</v>
      </c>
      <c r="H245" s="11" t="s">
        <v>301</v>
      </c>
      <c r="I245" s="11">
        <v>1.67</v>
      </c>
      <c r="J245" s="11">
        <v>1.68</v>
      </c>
      <c r="K245" s="148">
        <v>1.7992439999999998</v>
      </c>
      <c r="L245" s="11">
        <v>1.6805000000000001</v>
      </c>
      <c r="M245" s="11">
        <v>1.66</v>
      </c>
      <c r="N245" s="11">
        <v>1.67</v>
      </c>
      <c r="O245" s="11">
        <v>1.6150000000000002</v>
      </c>
      <c r="P245" s="11">
        <v>1.66</v>
      </c>
      <c r="Q245" s="11">
        <v>1.6950000000000001</v>
      </c>
      <c r="R245" s="11">
        <v>1.6719427198127654</v>
      </c>
      <c r="S245" s="11">
        <v>1.7000000000000002</v>
      </c>
      <c r="T245" s="11">
        <v>1.6099999999999999</v>
      </c>
      <c r="U245" s="148">
        <v>1.9299999999999997</v>
      </c>
      <c r="V245" s="11">
        <v>1.6819999999999997</v>
      </c>
      <c r="W245" s="11">
        <v>1.7243000000000002</v>
      </c>
      <c r="X245" s="11">
        <v>1.7371999999999999</v>
      </c>
      <c r="Y245" s="15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1.6757617675054832</v>
      </c>
    </row>
    <row r="246" spans="1:65">
      <c r="A246" s="30"/>
      <c r="B246" s="19">
        <v>1</v>
      </c>
      <c r="C246" s="9">
        <v>5</v>
      </c>
      <c r="D246" s="11">
        <v>1.6453</v>
      </c>
      <c r="E246" s="11">
        <v>1.7096</v>
      </c>
      <c r="F246" s="11">
        <v>1.7416217000000001</v>
      </c>
      <c r="G246" s="11">
        <v>1.6131099999999998</v>
      </c>
      <c r="H246" s="11" t="s">
        <v>301</v>
      </c>
      <c r="I246" s="11">
        <v>1.67</v>
      </c>
      <c r="J246" s="11">
        <v>1.71</v>
      </c>
      <c r="K246" s="148">
        <v>1.789253</v>
      </c>
      <c r="L246" s="11">
        <v>1.6854</v>
      </c>
      <c r="M246" s="11">
        <v>1.6850000000000001</v>
      </c>
      <c r="N246" s="11">
        <v>1.645</v>
      </c>
      <c r="O246" s="11">
        <v>1.6399999999999997</v>
      </c>
      <c r="P246" s="11">
        <v>1.675</v>
      </c>
      <c r="Q246" s="11">
        <v>1.675</v>
      </c>
      <c r="R246" s="11">
        <v>1.6499712330854197</v>
      </c>
      <c r="S246" s="11">
        <v>1.71</v>
      </c>
      <c r="T246" s="11">
        <v>1.6840000000000002</v>
      </c>
      <c r="U246" s="148">
        <v>1.9110000000000003</v>
      </c>
      <c r="V246" s="11">
        <v>1.6760000000000002</v>
      </c>
      <c r="W246" s="11">
        <v>1.7274</v>
      </c>
      <c r="X246" s="11">
        <v>1.6976000000000002</v>
      </c>
      <c r="Y246" s="15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133</v>
      </c>
    </row>
    <row r="247" spans="1:65">
      <c r="A247" s="30"/>
      <c r="B247" s="19">
        <v>1</v>
      </c>
      <c r="C247" s="9">
        <v>6</v>
      </c>
      <c r="D247" s="11">
        <v>1.6278000000000001</v>
      </c>
      <c r="E247" s="11">
        <v>1.6840000000000002</v>
      </c>
      <c r="F247" s="11">
        <v>1.7149623249999999</v>
      </c>
      <c r="G247" s="11">
        <v>1.5625899999999997</v>
      </c>
      <c r="H247" s="11" t="s">
        <v>301</v>
      </c>
      <c r="I247" s="11">
        <v>1.68</v>
      </c>
      <c r="J247" s="11">
        <v>1.73</v>
      </c>
      <c r="K247" s="148">
        <v>1.7924119999999999</v>
      </c>
      <c r="L247" s="11">
        <v>1.6854</v>
      </c>
      <c r="M247" s="11">
        <v>1.635</v>
      </c>
      <c r="N247" s="11">
        <v>1.63</v>
      </c>
      <c r="O247" s="11">
        <v>1.6399999999999997</v>
      </c>
      <c r="P247" s="11">
        <v>1.6150000000000002</v>
      </c>
      <c r="Q247" s="11">
        <v>1.68</v>
      </c>
      <c r="R247" s="11">
        <v>1.6619895048040698</v>
      </c>
      <c r="S247" s="11">
        <v>1.71</v>
      </c>
      <c r="T247" s="11">
        <v>1.68</v>
      </c>
      <c r="U247" s="148">
        <v>1.9279999999999999</v>
      </c>
      <c r="V247" s="11">
        <v>1.677</v>
      </c>
      <c r="W247" s="11">
        <v>1.7628999999999999</v>
      </c>
      <c r="X247" s="11">
        <v>1.6958000000000002</v>
      </c>
      <c r="Y247" s="15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278</v>
      </c>
      <c r="C248" s="12"/>
      <c r="D248" s="23">
        <v>1.6443666666666668</v>
      </c>
      <c r="E248" s="23">
        <v>1.6880499999999998</v>
      </c>
      <c r="F248" s="23">
        <v>1.7320487875000001</v>
      </c>
      <c r="G248" s="23">
        <v>1.600225</v>
      </c>
      <c r="H248" s="23" t="s">
        <v>775</v>
      </c>
      <c r="I248" s="23">
        <v>1.6799999999999997</v>
      </c>
      <c r="J248" s="23">
        <v>1.7116666666666667</v>
      </c>
      <c r="K248" s="23">
        <v>1.8016556666666668</v>
      </c>
      <c r="L248" s="23">
        <v>1.6839833333333332</v>
      </c>
      <c r="M248" s="23">
        <v>1.6641666666666666</v>
      </c>
      <c r="N248" s="23">
        <v>1.655833333333333</v>
      </c>
      <c r="O248" s="23">
        <v>1.6458333333333333</v>
      </c>
      <c r="P248" s="23">
        <v>1.6533333333333333</v>
      </c>
      <c r="Q248" s="23">
        <v>1.6733333333333336</v>
      </c>
      <c r="R248" s="23">
        <v>1.6619336942653682</v>
      </c>
      <c r="S248" s="23">
        <v>1.7116666666666667</v>
      </c>
      <c r="T248" s="23">
        <v>1.6476666666666666</v>
      </c>
      <c r="U248" s="23">
        <v>1.9198333333333331</v>
      </c>
      <c r="V248" s="23">
        <v>1.6695</v>
      </c>
      <c r="W248" s="23">
        <v>1.7375499999999999</v>
      </c>
      <c r="X248" s="23">
        <v>1.7132666666666667</v>
      </c>
      <c r="Y248" s="15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279</v>
      </c>
      <c r="C249" s="29"/>
      <c r="D249" s="11">
        <v>1.6431999999999998</v>
      </c>
      <c r="E249" s="11">
        <v>1.6852500000000001</v>
      </c>
      <c r="F249" s="11">
        <v>1.7343352000000003</v>
      </c>
      <c r="G249" s="11">
        <v>1.6184449999999999</v>
      </c>
      <c r="H249" s="11" t="s">
        <v>775</v>
      </c>
      <c r="I249" s="11">
        <v>1.6749999999999998</v>
      </c>
      <c r="J249" s="11">
        <v>1.7149999999999999</v>
      </c>
      <c r="K249" s="11">
        <v>1.7958279999999998</v>
      </c>
      <c r="L249" s="11">
        <v>1.6829499999999999</v>
      </c>
      <c r="M249" s="11">
        <v>1.6675</v>
      </c>
      <c r="N249" s="11">
        <v>1.6550000000000002</v>
      </c>
      <c r="O249" s="11">
        <v>1.6399999999999997</v>
      </c>
      <c r="P249" s="11">
        <v>1.66</v>
      </c>
      <c r="Q249" s="11">
        <v>1.6775</v>
      </c>
      <c r="R249" s="11">
        <v>1.6598307210539625</v>
      </c>
      <c r="S249" s="11">
        <v>1.71</v>
      </c>
      <c r="T249" s="11">
        <v>1.6424999999999998</v>
      </c>
      <c r="U249" s="11">
        <v>1.9189999999999998</v>
      </c>
      <c r="V249" s="11">
        <v>1.6765000000000001</v>
      </c>
      <c r="W249" s="11">
        <v>1.7258500000000001</v>
      </c>
      <c r="X249" s="11">
        <v>1.71455</v>
      </c>
      <c r="Y249" s="15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280</v>
      </c>
      <c r="C250" s="29"/>
      <c r="D250" s="24">
        <v>3.0559166655304372E-2</v>
      </c>
      <c r="E250" s="24">
        <v>1.6174640645158059E-2</v>
      </c>
      <c r="F250" s="24">
        <v>1.1074241966944707E-2</v>
      </c>
      <c r="G250" s="24">
        <v>4.22848884354683E-2</v>
      </c>
      <c r="H250" s="24" t="s">
        <v>775</v>
      </c>
      <c r="I250" s="24">
        <v>1.5491933384829681E-2</v>
      </c>
      <c r="J250" s="24">
        <v>1.9407902170679506E-2</v>
      </c>
      <c r="K250" s="24">
        <v>2.029236804975372E-2</v>
      </c>
      <c r="L250" s="24">
        <v>7.1058895760254459E-3</v>
      </c>
      <c r="M250" s="24">
        <v>2.5380438661825135E-2</v>
      </c>
      <c r="N250" s="24">
        <v>1.8819316317727049E-2</v>
      </c>
      <c r="O250" s="24">
        <v>2.8533605917701137E-2</v>
      </c>
      <c r="P250" s="24">
        <v>2.562550812504337E-2</v>
      </c>
      <c r="Q250" s="24">
        <v>2.0165977949672238E-2</v>
      </c>
      <c r="R250" s="24">
        <v>9.1548319701056455E-3</v>
      </c>
      <c r="S250" s="24">
        <v>1.1690451944500042E-2</v>
      </c>
      <c r="T250" s="24">
        <v>3.0256679703276602E-2</v>
      </c>
      <c r="U250" s="24">
        <v>7.8845841150097934E-3</v>
      </c>
      <c r="V250" s="24">
        <v>1.9357169214531407E-2</v>
      </c>
      <c r="W250" s="24">
        <v>3.9069003058690918E-2</v>
      </c>
      <c r="X250" s="24">
        <v>1.5321575201873418E-2</v>
      </c>
      <c r="Y250" s="209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30"/>
      <c r="B251" s="3" t="s">
        <v>87</v>
      </c>
      <c r="C251" s="29"/>
      <c r="D251" s="13">
        <v>1.8584156000468897E-2</v>
      </c>
      <c r="E251" s="13">
        <v>9.5818492610752412E-3</v>
      </c>
      <c r="F251" s="13">
        <v>6.3937240376057856E-3</v>
      </c>
      <c r="G251" s="13">
        <v>2.6424339349446671E-2</v>
      </c>
      <c r="H251" s="13" t="s">
        <v>775</v>
      </c>
      <c r="I251" s="13">
        <v>9.2213889195414782E-3</v>
      </c>
      <c r="J251" s="13">
        <v>1.1338599126005555E-2</v>
      </c>
      <c r="K251" s="13">
        <v>1.1263177767646159E-2</v>
      </c>
      <c r="L251" s="13">
        <v>4.2196911545198069E-3</v>
      </c>
      <c r="M251" s="13">
        <v>1.5251139906955515E-2</v>
      </c>
      <c r="N251" s="13">
        <v>1.1365465315184934E-2</v>
      </c>
      <c r="O251" s="13">
        <v>1.7336874481641198E-2</v>
      </c>
      <c r="P251" s="13">
        <v>1.5499299269179458E-2</v>
      </c>
      <c r="Q251" s="13">
        <v>1.2051381244824045E-2</v>
      </c>
      <c r="R251" s="13">
        <v>5.5085422491252855E-3</v>
      </c>
      <c r="S251" s="13">
        <v>6.8298648166504623E-3</v>
      </c>
      <c r="T251" s="13">
        <v>1.8363350012103947E-2</v>
      </c>
      <c r="U251" s="13">
        <v>4.10691072923507E-3</v>
      </c>
      <c r="V251" s="13">
        <v>1.1594590724487217E-2</v>
      </c>
      <c r="W251" s="13">
        <v>2.2485110102552972E-2</v>
      </c>
      <c r="X251" s="13">
        <v>8.9429015925950924E-3</v>
      </c>
      <c r="Y251" s="15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281</v>
      </c>
      <c r="C252" s="29"/>
      <c r="D252" s="13">
        <v>-1.8734823438268822E-2</v>
      </c>
      <c r="E252" s="13">
        <v>7.3329232906469421E-3</v>
      </c>
      <c r="F252" s="13">
        <v>3.3588915253929486E-2</v>
      </c>
      <c r="G252" s="13">
        <v>-4.5076077620464061E-2</v>
      </c>
      <c r="H252" s="13" t="s">
        <v>775</v>
      </c>
      <c r="I252" s="13">
        <v>2.5291378385039476E-3</v>
      </c>
      <c r="J252" s="13">
        <v>2.1426016428714112E-2</v>
      </c>
      <c r="K252" s="13">
        <v>7.5126370348326699E-2</v>
      </c>
      <c r="L252" s="13">
        <v>4.9061662506411086E-3</v>
      </c>
      <c r="M252" s="13">
        <v>-6.9193014566008015E-3</v>
      </c>
      <c r="N252" s="13">
        <v>-1.189216424349826E-2</v>
      </c>
      <c r="O252" s="13">
        <v>-1.7859599587774944E-2</v>
      </c>
      <c r="P252" s="13">
        <v>-1.338402307956732E-2</v>
      </c>
      <c r="Q252" s="13">
        <v>-1.4491523910135085E-3</v>
      </c>
      <c r="R252" s="13">
        <v>-8.2518132996310944E-3</v>
      </c>
      <c r="S252" s="13">
        <v>2.1426016428714112E-2</v>
      </c>
      <c r="T252" s="13">
        <v>-1.6765569774657485E-2</v>
      </c>
      <c r="U252" s="13">
        <v>0.14564812884540945</v>
      </c>
      <c r="V252" s="13">
        <v>-3.736669272986437E-3</v>
      </c>
      <c r="W252" s="13">
        <v>3.6871728244817215E-2</v>
      </c>
      <c r="X252" s="13">
        <v>2.2380806083798443E-2</v>
      </c>
      <c r="Y252" s="15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282</v>
      </c>
      <c r="C253" s="47"/>
      <c r="D253" s="45">
        <v>0.73</v>
      </c>
      <c r="E253" s="45">
        <v>0.26</v>
      </c>
      <c r="F253" s="45">
        <v>1.25</v>
      </c>
      <c r="G253" s="45">
        <v>1.72</v>
      </c>
      <c r="H253" s="45" t="s">
        <v>283</v>
      </c>
      <c r="I253" s="45">
        <v>0.08</v>
      </c>
      <c r="J253" s="45">
        <v>0.79</v>
      </c>
      <c r="K253" s="45">
        <v>2.82</v>
      </c>
      <c r="L253" s="45">
        <v>0.16</v>
      </c>
      <c r="M253" s="45">
        <v>0.28000000000000003</v>
      </c>
      <c r="N253" s="45">
        <v>0.47</v>
      </c>
      <c r="O253" s="45">
        <v>0.69</v>
      </c>
      <c r="P253" s="45">
        <v>0.53</v>
      </c>
      <c r="Q253" s="45">
        <v>0.08</v>
      </c>
      <c r="R253" s="45">
        <v>0.33</v>
      </c>
      <c r="S253" s="45">
        <v>0.79</v>
      </c>
      <c r="T253" s="45">
        <v>0.65</v>
      </c>
      <c r="U253" s="45">
        <v>5.48</v>
      </c>
      <c r="V253" s="45">
        <v>0.16</v>
      </c>
      <c r="W253" s="45">
        <v>1.37</v>
      </c>
      <c r="X253" s="45">
        <v>0.82</v>
      </c>
      <c r="Y253" s="15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5"/>
    </row>
    <row r="255" spans="1:65" ht="15">
      <c r="B255" s="8" t="s">
        <v>648</v>
      </c>
      <c r="BM255" s="28" t="s">
        <v>67</v>
      </c>
    </row>
    <row r="256" spans="1:65" ht="15">
      <c r="A256" s="25" t="s">
        <v>33</v>
      </c>
      <c r="B256" s="18" t="s">
        <v>116</v>
      </c>
      <c r="C256" s="15" t="s">
        <v>117</v>
      </c>
      <c r="D256" s="16" t="s">
        <v>243</v>
      </c>
      <c r="E256" s="17" t="s">
        <v>243</v>
      </c>
      <c r="F256" s="17" t="s">
        <v>243</v>
      </c>
      <c r="G256" s="17" t="s">
        <v>243</v>
      </c>
      <c r="H256" s="17" t="s">
        <v>243</v>
      </c>
      <c r="I256" s="17" t="s">
        <v>243</v>
      </c>
      <c r="J256" s="15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244</v>
      </c>
      <c r="C257" s="9" t="s">
        <v>244</v>
      </c>
      <c r="D257" s="151" t="s">
        <v>248</v>
      </c>
      <c r="E257" s="152" t="s">
        <v>251</v>
      </c>
      <c r="F257" s="152" t="s">
        <v>252</v>
      </c>
      <c r="G257" s="152" t="s">
        <v>270</v>
      </c>
      <c r="H257" s="152" t="s">
        <v>271</v>
      </c>
      <c r="I257" s="152" t="s">
        <v>272</v>
      </c>
      <c r="J257" s="15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332</v>
      </c>
      <c r="E258" s="11" t="s">
        <v>332</v>
      </c>
      <c r="F258" s="11" t="s">
        <v>102</v>
      </c>
      <c r="G258" s="11" t="s">
        <v>103</v>
      </c>
      <c r="H258" s="11" t="s">
        <v>102</v>
      </c>
      <c r="I258" s="11" t="s">
        <v>102</v>
      </c>
      <c r="J258" s="15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15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4.4034715503184421</v>
      </c>
      <c r="E260" s="22">
        <v>3.5</v>
      </c>
      <c r="F260" s="22">
        <v>4.1900000000000004</v>
      </c>
      <c r="G260" s="22">
        <v>4.0199999999999996</v>
      </c>
      <c r="H260" s="22">
        <v>4.7</v>
      </c>
      <c r="I260" s="22">
        <v>4.2</v>
      </c>
      <c r="J260" s="15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4.2131551721279061</v>
      </c>
      <c r="E261" s="11">
        <v>3.7</v>
      </c>
      <c r="F261" s="11">
        <v>4.1399999999999997</v>
      </c>
      <c r="G261" s="11">
        <v>3.77</v>
      </c>
      <c r="H261" s="11">
        <v>4.5199999999999996</v>
      </c>
      <c r="I261" s="11">
        <v>4.0999999999999996</v>
      </c>
      <c r="J261" s="15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</v>
      </c>
    </row>
    <row r="262" spans="1:65">
      <c r="A262" s="30"/>
      <c r="B262" s="19">
        <v>1</v>
      </c>
      <c r="C262" s="9">
        <v>3</v>
      </c>
      <c r="D262" s="11">
        <v>4.265501075136771</v>
      </c>
      <c r="E262" s="11">
        <v>3.5</v>
      </c>
      <c r="F262" s="11">
        <v>3.9899999999999998</v>
      </c>
      <c r="G262" s="11">
        <v>4.07</v>
      </c>
      <c r="H262" s="11">
        <v>4.5999999999999996</v>
      </c>
      <c r="I262" s="11">
        <v>3.9</v>
      </c>
      <c r="J262" s="15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4.1645955169916098</v>
      </c>
      <c r="E263" s="11">
        <v>3.4</v>
      </c>
      <c r="F263" s="11">
        <v>4.0999999999999996</v>
      </c>
      <c r="G263" s="11">
        <v>3.8599999999999994</v>
      </c>
      <c r="H263" s="11">
        <v>4.55</v>
      </c>
      <c r="I263" s="11">
        <v>4.2</v>
      </c>
      <c r="J263" s="15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4.0919099945378532</v>
      </c>
    </row>
    <row r="264" spans="1:65">
      <c r="A264" s="30"/>
      <c r="B264" s="19">
        <v>1</v>
      </c>
      <c r="C264" s="9">
        <v>5</v>
      </c>
      <c r="D264" s="11">
        <v>4.3965909045427809</v>
      </c>
      <c r="E264" s="11">
        <v>3.6</v>
      </c>
      <c r="F264" s="11">
        <v>4.0999999999999996</v>
      </c>
      <c r="G264" s="11">
        <v>3.8800000000000003</v>
      </c>
      <c r="H264" s="11">
        <v>4.59</v>
      </c>
      <c r="I264" s="11">
        <v>4</v>
      </c>
      <c r="J264" s="15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134</v>
      </c>
    </row>
    <row r="265" spans="1:65">
      <c r="A265" s="30"/>
      <c r="B265" s="19">
        <v>1</v>
      </c>
      <c r="C265" s="9">
        <v>6</v>
      </c>
      <c r="D265" s="11">
        <v>4.2854455842451893</v>
      </c>
      <c r="E265" s="149">
        <v>4.2</v>
      </c>
      <c r="F265" s="11">
        <v>4.2699999999999996</v>
      </c>
      <c r="G265" s="11">
        <v>3.77</v>
      </c>
      <c r="H265" s="11">
        <v>4.62</v>
      </c>
      <c r="I265" s="11">
        <v>4.2</v>
      </c>
      <c r="J265" s="15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278</v>
      </c>
      <c r="C266" s="12"/>
      <c r="D266" s="23">
        <v>4.2881266338937829</v>
      </c>
      <c r="E266" s="23">
        <v>3.65</v>
      </c>
      <c r="F266" s="23">
        <v>4.1316666666666668</v>
      </c>
      <c r="G266" s="23">
        <v>3.8949999999999996</v>
      </c>
      <c r="H266" s="23">
        <v>4.5966666666666667</v>
      </c>
      <c r="I266" s="23">
        <v>4.1000000000000005</v>
      </c>
      <c r="J266" s="15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279</v>
      </c>
      <c r="C267" s="29"/>
      <c r="D267" s="11">
        <v>4.2754733296909802</v>
      </c>
      <c r="E267" s="11">
        <v>3.55</v>
      </c>
      <c r="F267" s="11">
        <v>4.1199999999999992</v>
      </c>
      <c r="G267" s="11">
        <v>3.87</v>
      </c>
      <c r="H267" s="11">
        <v>4.5949999999999998</v>
      </c>
      <c r="I267" s="11">
        <v>4.1500000000000004</v>
      </c>
      <c r="J267" s="15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280</v>
      </c>
      <c r="C268" s="29"/>
      <c r="D268" s="24">
        <v>9.6404054490593485E-2</v>
      </c>
      <c r="E268" s="24">
        <v>0.28809720581775877</v>
      </c>
      <c r="F268" s="24">
        <v>9.4533944520826335E-2</v>
      </c>
      <c r="G268" s="24">
        <v>0.12565826673959815</v>
      </c>
      <c r="H268" s="24">
        <v>6.2182527020592293E-2</v>
      </c>
      <c r="I268" s="24">
        <v>0.12649110640673528</v>
      </c>
      <c r="J268" s="209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56"/>
    </row>
    <row r="269" spans="1:65">
      <c r="A269" s="30"/>
      <c r="B269" s="3" t="s">
        <v>87</v>
      </c>
      <c r="C269" s="29"/>
      <c r="D269" s="13">
        <v>2.2481624896197368E-2</v>
      </c>
      <c r="E269" s="13">
        <v>7.8930741319933911E-2</v>
      </c>
      <c r="F269" s="13">
        <v>2.2880341554052358E-2</v>
      </c>
      <c r="G269" s="13">
        <v>3.2261429201437271E-2</v>
      </c>
      <c r="H269" s="13">
        <v>1.3527743369236902E-2</v>
      </c>
      <c r="I269" s="13">
        <v>3.0851489367496404E-2</v>
      </c>
      <c r="J269" s="15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281</v>
      </c>
      <c r="C270" s="29"/>
      <c r="D270" s="13">
        <v>4.7952335124147982E-2</v>
      </c>
      <c r="E270" s="13">
        <v>-0.10799602022716615</v>
      </c>
      <c r="F270" s="13">
        <v>9.7159204825822965E-3</v>
      </c>
      <c r="G270" s="13">
        <v>-4.812178048898974E-2</v>
      </c>
      <c r="H270" s="13">
        <v>0.12335478365912134</v>
      </c>
      <c r="I270" s="13">
        <v>1.9770731694848109E-3</v>
      </c>
      <c r="J270" s="15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282</v>
      </c>
      <c r="C271" s="47"/>
      <c r="D271" s="45">
        <v>0.59</v>
      </c>
      <c r="E271" s="45">
        <v>1.6</v>
      </c>
      <c r="F271" s="45">
        <v>0.05</v>
      </c>
      <c r="G271" s="45">
        <v>0.76</v>
      </c>
      <c r="H271" s="45">
        <v>1.65</v>
      </c>
      <c r="I271" s="45">
        <v>0.05</v>
      </c>
      <c r="J271" s="15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649</v>
      </c>
      <c r="BM273" s="28" t="s">
        <v>67</v>
      </c>
    </row>
    <row r="274" spans="1:65" ht="15">
      <c r="A274" s="25" t="s">
        <v>36</v>
      </c>
      <c r="B274" s="18" t="s">
        <v>116</v>
      </c>
      <c r="C274" s="15" t="s">
        <v>117</v>
      </c>
      <c r="D274" s="16" t="s">
        <v>243</v>
      </c>
      <c r="E274" s="17" t="s">
        <v>243</v>
      </c>
      <c r="F274" s="17" t="s">
        <v>243</v>
      </c>
      <c r="G274" s="17" t="s">
        <v>243</v>
      </c>
      <c r="H274" s="17" t="s">
        <v>243</v>
      </c>
      <c r="I274" s="17" t="s">
        <v>243</v>
      </c>
      <c r="J274" s="15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244</v>
      </c>
      <c r="C275" s="9" t="s">
        <v>244</v>
      </c>
      <c r="D275" s="151" t="s">
        <v>248</v>
      </c>
      <c r="E275" s="152" t="s">
        <v>251</v>
      </c>
      <c r="F275" s="152" t="s">
        <v>252</v>
      </c>
      <c r="G275" s="152" t="s">
        <v>270</v>
      </c>
      <c r="H275" s="152" t="s">
        <v>271</v>
      </c>
      <c r="I275" s="152" t="s">
        <v>272</v>
      </c>
      <c r="J275" s="15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332</v>
      </c>
      <c r="E276" s="11" t="s">
        <v>332</v>
      </c>
      <c r="F276" s="11" t="s">
        <v>102</v>
      </c>
      <c r="G276" s="11" t="s">
        <v>103</v>
      </c>
      <c r="H276" s="11" t="s">
        <v>102</v>
      </c>
      <c r="I276" s="11" t="s">
        <v>102</v>
      </c>
      <c r="J276" s="15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15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2.1118815675415767</v>
      </c>
      <c r="E278" s="22">
        <v>1.6</v>
      </c>
      <c r="F278" s="22">
        <v>2.16</v>
      </c>
      <c r="G278" s="22">
        <v>1.92</v>
      </c>
      <c r="H278" s="22">
        <v>1.91</v>
      </c>
      <c r="I278" s="22">
        <v>1.8</v>
      </c>
      <c r="J278" s="15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2.1966590941164519</v>
      </c>
      <c r="E279" s="11">
        <v>2.2000000000000002</v>
      </c>
      <c r="F279" s="11">
        <v>2.1</v>
      </c>
      <c r="G279" s="11">
        <v>1.92</v>
      </c>
      <c r="H279" s="11">
        <v>1.96</v>
      </c>
      <c r="I279" s="11">
        <v>1.9</v>
      </c>
      <c r="J279" s="15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8</v>
      </c>
    </row>
    <row r="280" spans="1:65">
      <c r="A280" s="30"/>
      <c r="B280" s="19">
        <v>1</v>
      </c>
      <c r="C280" s="9">
        <v>3</v>
      </c>
      <c r="D280" s="11">
        <v>2.1968063543373422</v>
      </c>
      <c r="E280" s="11">
        <v>1.7</v>
      </c>
      <c r="F280" s="11">
        <v>2.02</v>
      </c>
      <c r="G280" s="11">
        <v>1.9</v>
      </c>
      <c r="H280" s="11">
        <v>1.9699999999999998</v>
      </c>
      <c r="I280" s="11">
        <v>2</v>
      </c>
      <c r="J280" s="15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2.1088526690025109</v>
      </c>
      <c r="E281" s="11">
        <v>1.7</v>
      </c>
      <c r="F281" s="11">
        <v>2.06</v>
      </c>
      <c r="G281" s="11">
        <v>1.9</v>
      </c>
      <c r="H281" s="11">
        <v>1.95</v>
      </c>
      <c r="I281" s="11">
        <v>2.2000000000000002</v>
      </c>
      <c r="J281" s="15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1.9944892018189495</v>
      </c>
    </row>
    <row r="282" spans="1:65">
      <c r="A282" s="30"/>
      <c r="B282" s="19">
        <v>1</v>
      </c>
      <c r="C282" s="9">
        <v>5</v>
      </c>
      <c r="D282" s="11">
        <v>2.1666187736560003</v>
      </c>
      <c r="E282" s="11">
        <v>1.8</v>
      </c>
      <c r="F282" s="11">
        <v>2.16</v>
      </c>
      <c r="G282" s="149">
        <v>1.78</v>
      </c>
      <c r="H282" s="11">
        <v>1.95</v>
      </c>
      <c r="I282" s="11">
        <v>2</v>
      </c>
      <c r="J282" s="15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135</v>
      </c>
    </row>
    <row r="283" spans="1:65">
      <c r="A283" s="30"/>
      <c r="B283" s="19">
        <v>1</v>
      </c>
      <c r="C283" s="9">
        <v>6</v>
      </c>
      <c r="D283" s="11">
        <v>2.1767928068282916</v>
      </c>
      <c r="E283" s="11">
        <v>2</v>
      </c>
      <c r="F283" s="11">
        <v>2.1800000000000002</v>
      </c>
      <c r="G283" s="11">
        <v>1.9800000000000002</v>
      </c>
      <c r="H283" s="11">
        <v>1.88</v>
      </c>
      <c r="I283" s="11">
        <v>2.1</v>
      </c>
      <c r="J283" s="15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278</v>
      </c>
      <c r="C284" s="12"/>
      <c r="D284" s="23">
        <v>2.1596018775803625</v>
      </c>
      <c r="E284" s="23">
        <v>1.8333333333333333</v>
      </c>
      <c r="F284" s="23">
        <v>2.1133333333333333</v>
      </c>
      <c r="G284" s="23">
        <v>1.9000000000000001</v>
      </c>
      <c r="H284" s="23">
        <v>1.9366666666666668</v>
      </c>
      <c r="I284" s="23">
        <v>2</v>
      </c>
      <c r="J284" s="15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279</v>
      </c>
      <c r="C285" s="29"/>
      <c r="D285" s="11">
        <v>2.1717057902421457</v>
      </c>
      <c r="E285" s="11">
        <v>1.75</v>
      </c>
      <c r="F285" s="11">
        <v>2.13</v>
      </c>
      <c r="G285" s="11">
        <v>1.91</v>
      </c>
      <c r="H285" s="11">
        <v>1.95</v>
      </c>
      <c r="I285" s="11">
        <v>2</v>
      </c>
      <c r="J285" s="15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280</v>
      </c>
      <c r="C286" s="29"/>
      <c r="D286" s="24">
        <v>3.9887054111786661E-2</v>
      </c>
      <c r="E286" s="24">
        <v>0.22509257354845533</v>
      </c>
      <c r="F286" s="24">
        <v>6.408327915038893E-2</v>
      </c>
      <c r="G286" s="24">
        <v>6.5726706900619963E-2</v>
      </c>
      <c r="H286" s="24">
        <v>3.4448028487370157E-2</v>
      </c>
      <c r="I286" s="24">
        <v>0.14142135623730956</v>
      </c>
      <c r="J286" s="209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56"/>
    </row>
    <row r="287" spans="1:65">
      <c r="A287" s="30"/>
      <c r="B287" s="3" t="s">
        <v>87</v>
      </c>
      <c r="C287" s="29"/>
      <c r="D287" s="13">
        <v>1.8469633003133187E-2</v>
      </c>
      <c r="E287" s="13">
        <v>0.12277776739006654</v>
      </c>
      <c r="F287" s="13">
        <v>3.0323318209963215E-2</v>
      </c>
      <c r="G287" s="13">
        <v>3.4593003631905241E-2</v>
      </c>
      <c r="H287" s="13">
        <v>1.7787278048556017E-2</v>
      </c>
      <c r="I287" s="13">
        <v>7.0710678118654779E-2</v>
      </c>
      <c r="J287" s="15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281</v>
      </c>
      <c r="C288" s="29"/>
      <c r="D288" s="13">
        <v>8.2784442057060259E-2</v>
      </c>
      <c r="E288" s="13">
        <v>-8.0800572065591547E-2</v>
      </c>
      <c r="F288" s="13">
        <v>5.9586249655299905E-2</v>
      </c>
      <c r="G288" s="13">
        <v>-4.7375138322522048E-2</v>
      </c>
      <c r="H288" s="13">
        <v>-2.8991149763833879E-2</v>
      </c>
      <c r="I288" s="13">
        <v>2.7630122920818678E-3</v>
      </c>
      <c r="J288" s="15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282</v>
      </c>
      <c r="C289" s="47"/>
      <c r="D289" s="45">
        <v>1.27</v>
      </c>
      <c r="E289" s="45">
        <v>0.9</v>
      </c>
      <c r="F289" s="45">
        <v>0.96</v>
      </c>
      <c r="G289" s="45">
        <v>0.45</v>
      </c>
      <c r="H289" s="45">
        <v>0.21</v>
      </c>
      <c r="I289" s="45">
        <v>0.21</v>
      </c>
      <c r="J289" s="15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BM290" s="55"/>
    </row>
    <row r="291" spans="1:65" ht="15">
      <c r="B291" s="8" t="s">
        <v>650</v>
      </c>
      <c r="BM291" s="28" t="s">
        <v>284</v>
      </c>
    </row>
    <row r="292" spans="1:65" ht="15">
      <c r="A292" s="25" t="s">
        <v>39</v>
      </c>
      <c r="B292" s="18" t="s">
        <v>116</v>
      </c>
      <c r="C292" s="15" t="s">
        <v>117</v>
      </c>
      <c r="D292" s="16" t="s">
        <v>243</v>
      </c>
      <c r="E292" s="17" t="s">
        <v>243</v>
      </c>
      <c r="F292" s="17" t="s">
        <v>243</v>
      </c>
      <c r="G292" s="17" t="s">
        <v>243</v>
      </c>
      <c r="H292" s="17" t="s">
        <v>243</v>
      </c>
      <c r="I292" s="17" t="s">
        <v>243</v>
      </c>
      <c r="J292" s="15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244</v>
      </c>
      <c r="C293" s="9" t="s">
        <v>244</v>
      </c>
      <c r="D293" s="151" t="s">
        <v>248</v>
      </c>
      <c r="E293" s="152" t="s">
        <v>251</v>
      </c>
      <c r="F293" s="152" t="s">
        <v>252</v>
      </c>
      <c r="G293" s="152" t="s">
        <v>270</v>
      </c>
      <c r="H293" s="152" t="s">
        <v>271</v>
      </c>
      <c r="I293" s="152" t="s">
        <v>272</v>
      </c>
      <c r="J293" s="15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332</v>
      </c>
      <c r="E294" s="11" t="s">
        <v>332</v>
      </c>
      <c r="F294" s="11" t="s">
        <v>102</v>
      </c>
      <c r="G294" s="11" t="s">
        <v>103</v>
      </c>
      <c r="H294" s="11" t="s">
        <v>102</v>
      </c>
      <c r="I294" s="11" t="s">
        <v>102</v>
      </c>
      <c r="J294" s="15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15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2.3416256255751122</v>
      </c>
      <c r="E296" s="22">
        <v>2.5</v>
      </c>
      <c r="F296" s="22">
        <v>1.47</v>
      </c>
      <c r="G296" s="22">
        <v>1.6</v>
      </c>
      <c r="H296" s="22">
        <v>1.99</v>
      </c>
      <c r="I296" s="22">
        <v>3.1</v>
      </c>
      <c r="J296" s="15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2.4428231180598696</v>
      </c>
      <c r="E297" s="11">
        <v>3.2</v>
      </c>
      <c r="F297" s="11">
        <v>1.55</v>
      </c>
      <c r="G297" s="11">
        <v>1.66</v>
      </c>
      <c r="H297" s="11">
        <v>2.0099999999999998</v>
      </c>
      <c r="I297" s="11">
        <v>3.2</v>
      </c>
      <c r="J297" s="15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9</v>
      </c>
    </row>
    <row r="298" spans="1:65">
      <c r="A298" s="30"/>
      <c r="B298" s="19">
        <v>1</v>
      </c>
      <c r="C298" s="9">
        <v>3</v>
      </c>
      <c r="D298" s="11">
        <v>2.3380966197234709</v>
      </c>
      <c r="E298" s="11">
        <v>2.7</v>
      </c>
      <c r="F298" s="11">
        <v>1.48</v>
      </c>
      <c r="G298" s="11">
        <v>1.64</v>
      </c>
      <c r="H298" s="11">
        <v>1.9800000000000002</v>
      </c>
      <c r="I298" s="11">
        <v>3</v>
      </c>
      <c r="J298" s="15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2.3293173616580267</v>
      </c>
      <c r="E299" s="11">
        <v>2.7</v>
      </c>
      <c r="F299" s="11">
        <v>1.52</v>
      </c>
      <c r="G299" s="11">
        <v>1.78</v>
      </c>
      <c r="H299" s="11">
        <v>2</v>
      </c>
      <c r="I299" s="11">
        <v>3.2</v>
      </c>
      <c r="J299" s="15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2.25343112343778</v>
      </c>
    </row>
    <row r="300" spans="1:65">
      <c r="A300" s="30"/>
      <c r="B300" s="19">
        <v>1</v>
      </c>
      <c r="C300" s="9">
        <v>5</v>
      </c>
      <c r="D300" s="11">
        <v>2.3914764697399153</v>
      </c>
      <c r="E300" s="11">
        <v>2.9</v>
      </c>
      <c r="F300" s="11">
        <v>1.56</v>
      </c>
      <c r="G300" s="11">
        <v>1.76</v>
      </c>
      <c r="H300" s="11">
        <v>1.96</v>
      </c>
      <c r="I300" s="11">
        <v>3</v>
      </c>
      <c r="J300" s="15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20</v>
      </c>
    </row>
    <row r="301" spans="1:65">
      <c r="A301" s="30"/>
      <c r="B301" s="19">
        <v>1</v>
      </c>
      <c r="C301" s="9">
        <v>6</v>
      </c>
      <c r="D301" s="11">
        <v>2.4521812490037993</v>
      </c>
      <c r="E301" s="11">
        <v>3</v>
      </c>
      <c r="F301" s="11">
        <v>1.57</v>
      </c>
      <c r="G301" s="11">
        <v>1.71</v>
      </c>
      <c r="H301" s="149">
        <v>1.9</v>
      </c>
      <c r="I301" s="11">
        <v>3.1</v>
      </c>
      <c r="J301" s="15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278</v>
      </c>
      <c r="C302" s="12"/>
      <c r="D302" s="23">
        <v>2.382586740626699</v>
      </c>
      <c r="E302" s="23">
        <v>2.8333333333333335</v>
      </c>
      <c r="F302" s="23">
        <v>1.5250000000000001</v>
      </c>
      <c r="G302" s="23">
        <v>1.6916666666666664</v>
      </c>
      <c r="H302" s="23">
        <v>1.9733333333333336</v>
      </c>
      <c r="I302" s="23">
        <v>3.1</v>
      </c>
      <c r="J302" s="15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279</v>
      </c>
      <c r="C303" s="29"/>
      <c r="D303" s="11">
        <v>2.3665510476575138</v>
      </c>
      <c r="E303" s="11">
        <v>2.8</v>
      </c>
      <c r="F303" s="11">
        <v>1.5350000000000001</v>
      </c>
      <c r="G303" s="11">
        <v>1.6850000000000001</v>
      </c>
      <c r="H303" s="11">
        <v>1.9850000000000001</v>
      </c>
      <c r="I303" s="11">
        <v>3.1</v>
      </c>
      <c r="J303" s="15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280</v>
      </c>
      <c r="C304" s="29"/>
      <c r="D304" s="24">
        <v>5.4855545911401231E-2</v>
      </c>
      <c r="E304" s="24">
        <v>0.2503331114069145</v>
      </c>
      <c r="F304" s="24">
        <v>4.2308391602612398E-2</v>
      </c>
      <c r="G304" s="24">
        <v>7.0545493595740527E-2</v>
      </c>
      <c r="H304" s="24">
        <v>3.9832984656772416E-2</v>
      </c>
      <c r="I304" s="24">
        <v>8.9442719099991672E-2</v>
      </c>
      <c r="J304" s="15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87</v>
      </c>
      <c r="C305" s="29"/>
      <c r="D305" s="13">
        <v>2.3023525219892902E-2</v>
      </c>
      <c r="E305" s="13">
        <v>8.8352862849499225E-2</v>
      </c>
      <c r="F305" s="13">
        <v>2.7743207608270423E-2</v>
      </c>
      <c r="G305" s="13">
        <v>4.1701769613245634E-2</v>
      </c>
      <c r="H305" s="13">
        <v>2.0185634116607641E-2</v>
      </c>
      <c r="I305" s="13">
        <v>2.8852490032255377E-2</v>
      </c>
      <c r="J305" s="15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281</v>
      </c>
      <c r="C306" s="29"/>
      <c r="D306" s="13">
        <v>5.7315094233669095E-2</v>
      </c>
      <c r="E306" s="13">
        <v>0.25734188361207533</v>
      </c>
      <c r="F306" s="13">
        <v>-0.32325422146761817</v>
      </c>
      <c r="G306" s="13">
        <v>-0.24929293419631982</v>
      </c>
      <c r="H306" s="13">
        <v>-0.12429835870782502</v>
      </c>
      <c r="I306" s="13">
        <v>0.37567994324615306</v>
      </c>
      <c r="J306" s="15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282</v>
      </c>
      <c r="C307" s="47"/>
      <c r="D307" s="45">
        <v>0.24</v>
      </c>
      <c r="E307" s="45">
        <v>0.78</v>
      </c>
      <c r="F307" s="45">
        <v>0.77</v>
      </c>
      <c r="G307" s="45">
        <v>0.57999999999999996</v>
      </c>
      <c r="H307" s="45">
        <v>0.24</v>
      </c>
      <c r="I307" s="45">
        <v>1.0900000000000001</v>
      </c>
      <c r="J307" s="15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BM308" s="55"/>
    </row>
    <row r="309" spans="1:65" ht="15">
      <c r="B309" s="8" t="s">
        <v>651</v>
      </c>
      <c r="BM309" s="28" t="s">
        <v>67</v>
      </c>
    </row>
    <row r="310" spans="1:65" ht="15">
      <c r="A310" s="25" t="s">
        <v>52</v>
      </c>
      <c r="B310" s="18" t="s">
        <v>116</v>
      </c>
      <c r="C310" s="15" t="s">
        <v>117</v>
      </c>
      <c r="D310" s="16" t="s">
        <v>243</v>
      </c>
      <c r="E310" s="17" t="s">
        <v>243</v>
      </c>
      <c r="F310" s="17" t="s">
        <v>243</v>
      </c>
      <c r="G310" s="17" t="s">
        <v>243</v>
      </c>
      <c r="H310" s="17" t="s">
        <v>243</v>
      </c>
      <c r="I310" s="17" t="s">
        <v>243</v>
      </c>
      <c r="J310" s="17" t="s">
        <v>243</v>
      </c>
      <c r="K310" s="17" t="s">
        <v>243</v>
      </c>
      <c r="L310" s="17" t="s">
        <v>243</v>
      </c>
      <c r="M310" s="17" t="s">
        <v>243</v>
      </c>
      <c r="N310" s="17" t="s">
        <v>243</v>
      </c>
      <c r="O310" s="17" t="s">
        <v>243</v>
      </c>
      <c r="P310" s="17" t="s">
        <v>243</v>
      </c>
      <c r="Q310" s="17" t="s">
        <v>243</v>
      </c>
      <c r="R310" s="17" t="s">
        <v>243</v>
      </c>
      <c r="S310" s="17" t="s">
        <v>243</v>
      </c>
      <c r="T310" s="17" t="s">
        <v>243</v>
      </c>
      <c r="U310" s="17" t="s">
        <v>243</v>
      </c>
      <c r="V310" s="17" t="s">
        <v>243</v>
      </c>
      <c r="W310" s="17" t="s">
        <v>243</v>
      </c>
      <c r="X310" s="17" t="s">
        <v>243</v>
      </c>
      <c r="Y310" s="17" t="s">
        <v>243</v>
      </c>
      <c r="Z310" s="15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244</v>
      </c>
      <c r="C311" s="9" t="s">
        <v>244</v>
      </c>
      <c r="D311" s="151" t="s">
        <v>246</v>
      </c>
      <c r="E311" s="152" t="s">
        <v>247</v>
      </c>
      <c r="F311" s="152" t="s">
        <v>248</v>
      </c>
      <c r="G311" s="152" t="s">
        <v>249</v>
      </c>
      <c r="H311" s="152" t="s">
        <v>250</v>
      </c>
      <c r="I311" s="152" t="s">
        <v>251</v>
      </c>
      <c r="J311" s="152" t="s">
        <v>252</v>
      </c>
      <c r="K311" s="152" t="s">
        <v>253</v>
      </c>
      <c r="L311" s="152" t="s">
        <v>254</v>
      </c>
      <c r="M311" s="152" t="s">
        <v>256</v>
      </c>
      <c r="N311" s="152" t="s">
        <v>259</v>
      </c>
      <c r="O311" s="152" t="s">
        <v>260</v>
      </c>
      <c r="P311" s="152" t="s">
        <v>261</v>
      </c>
      <c r="Q311" s="152" t="s">
        <v>262</v>
      </c>
      <c r="R311" s="152" t="s">
        <v>263</v>
      </c>
      <c r="S311" s="152" t="s">
        <v>264</v>
      </c>
      <c r="T311" s="152" t="s">
        <v>267</v>
      </c>
      <c r="U311" s="152" t="s">
        <v>268</v>
      </c>
      <c r="V311" s="152" t="s">
        <v>269</v>
      </c>
      <c r="W311" s="152" t="s">
        <v>270</v>
      </c>
      <c r="X311" s="152" t="s">
        <v>271</v>
      </c>
      <c r="Y311" s="152" t="s">
        <v>272</v>
      </c>
      <c r="Z311" s="15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103</v>
      </c>
      <c r="E312" s="11" t="s">
        <v>103</v>
      </c>
      <c r="F312" s="11" t="s">
        <v>332</v>
      </c>
      <c r="G312" s="11" t="s">
        <v>103</v>
      </c>
      <c r="H312" s="11" t="s">
        <v>103</v>
      </c>
      <c r="I312" s="11" t="s">
        <v>332</v>
      </c>
      <c r="J312" s="11" t="s">
        <v>103</v>
      </c>
      <c r="K312" s="11" t="s">
        <v>332</v>
      </c>
      <c r="L312" s="11" t="s">
        <v>103</v>
      </c>
      <c r="M312" s="11" t="s">
        <v>103</v>
      </c>
      <c r="N312" s="11" t="s">
        <v>103</v>
      </c>
      <c r="O312" s="11" t="s">
        <v>103</v>
      </c>
      <c r="P312" s="11" t="s">
        <v>103</v>
      </c>
      <c r="Q312" s="11" t="s">
        <v>103</v>
      </c>
      <c r="R312" s="11" t="s">
        <v>103</v>
      </c>
      <c r="S312" s="11" t="s">
        <v>103</v>
      </c>
      <c r="T312" s="11" t="s">
        <v>332</v>
      </c>
      <c r="U312" s="11" t="s">
        <v>103</v>
      </c>
      <c r="V312" s="11" t="s">
        <v>103</v>
      </c>
      <c r="W312" s="11" t="s">
        <v>103</v>
      </c>
      <c r="X312" s="11" t="s">
        <v>103</v>
      </c>
      <c r="Y312" s="11" t="s">
        <v>103</v>
      </c>
      <c r="Z312" s="15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15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147">
        <v>19.149999999999999</v>
      </c>
      <c r="E314" s="22">
        <v>17.940000000000001</v>
      </c>
      <c r="F314" s="22">
        <v>18.171583379824408</v>
      </c>
      <c r="G314" s="22">
        <v>18.760000000000002</v>
      </c>
      <c r="H314" s="22">
        <v>18.54</v>
      </c>
      <c r="I314" s="22">
        <v>18.5</v>
      </c>
      <c r="J314" s="22">
        <v>18.239999999999998</v>
      </c>
      <c r="K314" s="22">
        <v>18.8</v>
      </c>
      <c r="L314" s="147">
        <v>17.131230000000002</v>
      </c>
      <c r="M314" s="22">
        <v>18.5</v>
      </c>
      <c r="N314" s="22">
        <v>17.975999999999999</v>
      </c>
      <c r="O314" s="22">
        <v>18.190000000000001</v>
      </c>
      <c r="P314" s="22">
        <v>18.116</v>
      </c>
      <c r="Q314" s="22">
        <v>18.12</v>
      </c>
      <c r="R314" s="22">
        <v>18.399999999999999</v>
      </c>
      <c r="S314" s="22">
        <v>19.237981717703697</v>
      </c>
      <c r="T314" s="22">
        <v>18.68</v>
      </c>
      <c r="U314" s="22">
        <v>18.03</v>
      </c>
      <c r="V314" s="22">
        <v>18.34</v>
      </c>
      <c r="W314" s="22">
        <v>18.09</v>
      </c>
      <c r="X314" s="22">
        <v>18.23</v>
      </c>
      <c r="Y314" s="22">
        <v>18.78</v>
      </c>
      <c r="Z314" s="15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48">
        <v>19.78</v>
      </c>
      <c r="E315" s="11">
        <v>17.940000000000001</v>
      </c>
      <c r="F315" s="11">
        <v>17.736607889858362</v>
      </c>
      <c r="G315" s="11">
        <v>18.64</v>
      </c>
      <c r="H315" s="11">
        <v>17.559999999999999</v>
      </c>
      <c r="I315" s="11">
        <v>18.3</v>
      </c>
      <c r="J315" s="11">
        <v>18.16</v>
      </c>
      <c r="K315" s="11">
        <v>18.7</v>
      </c>
      <c r="L315" s="148">
        <v>17.218800000000002</v>
      </c>
      <c r="M315" s="11">
        <v>18.399999999999999</v>
      </c>
      <c r="N315" s="11">
        <v>17.975999999999999</v>
      </c>
      <c r="O315" s="11">
        <v>18.329999999999998</v>
      </c>
      <c r="P315" s="11">
        <v>18.256</v>
      </c>
      <c r="Q315" s="11">
        <v>18.47</v>
      </c>
      <c r="R315" s="11">
        <v>18.05</v>
      </c>
      <c r="S315" s="11">
        <v>18.752737542217357</v>
      </c>
      <c r="T315" s="11">
        <v>18.53</v>
      </c>
      <c r="U315" s="11">
        <v>18.04</v>
      </c>
      <c r="V315" s="11">
        <v>18.59</v>
      </c>
      <c r="W315" s="11">
        <v>18.21</v>
      </c>
      <c r="X315" s="11">
        <v>18.100000000000001</v>
      </c>
      <c r="Y315" s="11">
        <v>18.93</v>
      </c>
      <c r="Z315" s="15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25</v>
      </c>
    </row>
    <row r="316" spans="1:65">
      <c r="A316" s="30"/>
      <c r="B316" s="19">
        <v>1</v>
      </c>
      <c r="C316" s="9">
        <v>3</v>
      </c>
      <c r="D316" s="148">
        <v>20.16</v>
      </c>
      <c r="E316" s="11">
        <v>17.87</v>
      </c>
      <c r="F316" s="11">
        <v>18.018967908735231</v>
      </c>
      <c r="G316" s="11">
        <v>18.75</v>
      </c>
      <c r="H316" s="11">
        <v>18.48</v>
      </c>
      <c r="I316" s="11">
        <v>18.399999999999999</v>
      </c>
      <c r="J316" s="11">
        <v>18.18</v>
      </c>
      <c r="K316" s="11">
        <v>18.600000000000001</v>
      </c>
      <c r="L316" s="148">
        <v>17.144579999999998</v>
      </c>
      <c r="M316" s="11">
        <v>18.3</v>
      </c>
      <c r="N316" s="11">
        <v>17.905999999999999</v>
      </c>
      <c r="O316" s="11">
        <v>18.47</v>
      </c>
      <c r="P316" s="11">
        <v>18.186</v>
      </c>
      <c r="Q316" s="11">
        <v>17.77</v>
      </c>
      <c r="R316" s="11">
        <v>18.05</v>
      </c>
      <c r="S316" s="11">
        <v>18.99242294617839</v>
      </c>
      <c r="T316" s="11">
        <v>18.77</v>
      </c>
      <c r="U316" s="11">
        <v>18.11</v>
      </c>
      <c r="V316" s="11">
        <v>18.510000000000002</v>
      </c>
      <c r="W316" s="11">
        <v>18.03</v>
      </c>
      <c r="X316" s="11">
        <v>18.309999999999999</v>
      </c>
      <c r="Y316" s="11">
        <v>18.850000000000001</v>
      </c>
      <c r="Z316" s="15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48">
        <v>18.760000000000002</v>
      </c>
      <c r="E317" s="11">
        <v>17.91</v>
      </c>
      <c r="F317" s="11">
        <v>18.279829417616476</v>
      </c>
      <c r="G317" s="11">
        <v>18.649999999999999</v>
      </c>
      <c r="H317" s="11">
        <v>17.34</v>
      </c>
      <c r="I317" s="11">
        <v>18.3</v>
      </c>
      <c r="J317" s="11">
        <v>18.149999999999999</v>
      </c>
      <c r="K317" s="11">
        <v>18.899999999999999</v>
      </c>
      <c r="L317" s="148">
        <v>16.929370000000002</v>
      </c>
      <c r="M317" s="11">
        <v>18.899999999999999</v>
      </c>
      <c r="N317" s="11">
        <v>17.975999999999999</v>
      </c>
      <c r="O317" s="11">
        <v>18.329999999999998</v>
      </c>
      <c r="P317" s="11">
        <v>17.975999999999999</v>
      </c>
      <c r="Q317" s="11">
        <v>18.47</v>
      </c>
      <c r="R317" s="11">
        <v>18.68</v>
      </c>
      <c r="S317" s="11">
        <v>19.327883173725656</v>
      </c>
      <c r="T317" s="11">
        <v>18.559999999999999</v>
      </c>
      <c r="U317" s="11">
        <v>17.78</v>
      </c>
      <c r="V317" s="149">
        <v>19.48</v>
      </c>
      <c r="W317" s="11">
        <v>18.04</v>
      </c>
      <c r="X317" s="11">
        <v>18.5</v>
      </c>
      <c r="Y317" s="11">
        <v>18.97</v>
      </c>
      <c r="Z317" s="15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18.326199669819907</v>
      </c>
    </row>
    <row r="318" spans="1:65">
      <c r="A318" s="30"/>
      <c r="B318" s="19">
        <v>1</v>
      </c>
      <c r="C318" s="9">
        <v>5</v>
      </c>
      <c r="D318" s="148">
        <v>20.02</v>
      </c>
      <c r="E318" s="11">
        <v>17.88</v>
      </c>
      <c r="F318" s="11">
        <v>18.176306068617578</v>
      </c>
      <c r="G318" s="11">
        <v>18.86</v>
      </c>
      <c r="H318" s="11">
        <v>18.3</v>
      </c>
      <c r="I318" s="11">
        <v>18.399999999999999</v>
      </c>
      <c r="J318" s="11">
        <v>18.09</v>
      </c>
      <c r="K318" s="11">
        <v>18.899999999999999</v>
      </c>
      <c r="L318" s="148">
        <v>17.227889999999999</v>
      </c>
      <c r="M318" s="11">
        <v>18.5</v>
      </c>
      <c r="N318" s="11">
        <v>18.116</v>
      </c>
      <c r="O318" s="11">
        <v>18.260000000000002</v>
      </c>
      <c r="P318" s="11">
        <v>17.765999999999998</v>
      </c>
      <c r="Q318" s="11">
        <v>18.190000000000001</v>
      </c>
      <c r="R318" s="11">
        <v>18.190000000000001</v>
      </c>
      <c r="S318" s="11">
        <v>18.80260304350022</v>
      </c>
      <c r="T318" s="11">
        <v>18.52</v>
      </c>
      <c r="U318" s="11">
        <v>18.73</v>
      </c>
      <c r="V318" s="11">
        <v>18.34</v>
      </c>
      <c r="W318" s="11">
        <v>18.010000000000002</v>
      </c>
      <c r="X318" s="11">
        <v>17.96</v>
      </c>
      <c r="Y318" s="11">
        <v>18.47</v>
      </c>
      <c r="Z318" s="15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136</v>
      </c>
    </row>
    <row r="319" spans="1:65">
      <c r="A319" s="30"/>
      <c r="B319" s="19">
        <v>1</v>
      </c>
      <c r="C319" s="9">
        <v>6</v>
      </c>
      <c r="D319" s="148">
        <v>19.55</v>
      </c>
      <c r="E319" s="11">
        <v>17.809999999999999</v>
      </c>
      <c r="F319" s="11">
        <v>17.702705063995705</v>
      </c>
      <c r="G319" s="11">
        <v>18.63</v>
      </c>
      <c r="H319" s="11">
        <v>17.64</v>
      </c>
      <c r="I319" s="11">
        <v>18.2</v>
      </c>
      <c r="J319" s="11">
        <v>18.39</v>
      </c>
      <c r="K319" s="11">
        <v>18.899999999999999</v>
      </c>
      <c r="L319" s="148">
        <v>17.38008</v>
      </c>
      <c r="M319" s="11">
        <v>18.5</v>
      </c>
      <c r="N319" s="11">
        <v>18.045999999999999</v>
      </c>
      <c r="O319" s="11">
        <v>18.399999999999999</v>
      </c>
      <c r="P319" s="11">
        <v>17.765999999999998</v>
      </c>
      <c r="Q319" s="11">
        <v>17.7</v>
      </c>
      <c r="R319" s="11">
        <v>18.399999999999999</v>
      </c>
      <c r="S319" s="11">
        <v>19.088447635243508</v>
      </c>
      <c r="T319" s="11">
        <v>18.670000000000002</v>
      </c>
      <c r="U319" s="11">
        <v>18.329999999999998</v>
      </c>
      <c r="V319" s="11">
        <v>18.45</v>
      </c>
      <c r="W319" s="11">
        <v>18.11</v>
      </c>
      <c r="X319" s="11">
        <v>17.850000000000001</v>
      </c>
      <c r="Y319" s="11">
        <v>18.829999999999998</v>
      </c>
      <c r="Z319" s="15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278</v>
      </c>
      <c r="C320" s="12"/>
      <c r="D320" s="23">
        <v>19.57</v>
      </c>
      <c r="E320" s="23">
        <v>17.891666666666666</v>
      </c>
      <c r="F320" s="23">
        <v>18.014333288107959</v>
      </c>
      <c r="G320" s="23">
        <v>18.715</v>
      </c>
      <c r="H320" s="23">
        <v>17.976666666666667</v>
      </c>
      <c r="I320" s="23">
        <v>18.350000000000001</v>
      </c>
      <c r="J320" s="23">
        <v>18.201666666666664</v>
      </c>
      <c r="K320" s="23">
        <v>18.8</v>
      </c>
      <c r="L320" s="23">
        <v>17.171991666666667</v>
      </c>
      <c r="M320" s="23">
        <v>18.516666666666666</v>
      </c>
      <c r="N320" s="23">
        <v>17.999333333333336</v>
      </c>
      <c r="O320" s="23">
        <v>18.329999999999998</v>
      </c>
      <c r="P320" s="23">
        <v>18.010999999999996</v>
      </c>
      <c r="Q320" s="23">
        <v>18.12</v>
      </c>
      <c r="R320" s="23">
        <v>18.295000000000002</v>
      </c>
      <c r="S320" s="23">
        <v>19.033679343094803</v>
      </c>
      <c r="T320" s="23">
        <v>18.621666666666666</v>
      </c>
      <c r="U320" s="23">
        <v>18.170000000000002</v>
      </c>
      <c r="V320" s="23">
        <v>18.618333333333336</v>
      </c>
      <c r="W320" s="23">
        <v>18.081666666666667</v>
      </c>
      <c r="X320" s="23">
        <v>18.158333333333331</v>
      </c>
      <c r="Y320" s="23">
        <v>18.805</v>
      </c>
      <c r="Z320" s="15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279</v>
      </c>
      <c r="C321" s="29"/>
      <c r="D321" s="11">
        <v>19.664999999999999</v>
      </c>
      <c r="E321" s="11">
        <v>17.895</v>
      </c>
      <c r="F321" s="11">
        <v>18.09527564427982</v>
      </c>
      <c r="G321" s="11">
        <v>18.7</v>
      </c>
      <c r="H321" s="11">
        <v>17.97</v>
      </c>
      <c r="I321" s="11">
        <v>18.350000000000001</v>
      </c>
      <c r="J321" s="11">
        <v>18.170000000000002</v>
      </c>
      <c r="K321" s="11">
        <v>18.850000000000001</v>
      </c>
      <c r="L321" s="11">
        <v>17.18169</v>
      </c>
      <c r="M321" s="11">
        <v>18.5</v>
      </c>
      <c r="N321" s="11">
        <v>17.975999999999999</v>
      </c>
      <c r="O321" s="11">
        <v>18.329999999999998</v>
      </c>
      <c r="P321" s="11">
        <v>18.045999999999999</v>
      </c>
      <c r="Q321" s="11">
        <v>18.155000000000001</v>
      </c>
      <c r="R321" s="11">
        <v>18.295000000000002</v>
      </c>
      <c r="S321" s="11">
        <v>19.040435290710949</v>
      </c>
      <c r="T321" s="11">
        <v>18.615000000000002</v>
      </c>
      <c r="U321" s="11">
        <v>18.074999999999999</v>
      </c>
      <c r="V321" s="11">
        <v>18.48</v>
      </c>
      <c r="W321" s="11">
        <v>18.064999999999998</v>
      </c>
      <c r="X321" s="11">
        <v>18.164999999999999</v>
      </c>
      <c r="Y321" s="11">
        <v>18.84</v>
      </c>
      <c r="Z321" s="15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280</v>
      </c>
      <c r="C322" s="29"/>
      <c r="D322" s="24">
        <v>0.5343407152744396</v>
      </c>
      <c r="E322" s="24">
        <v>4.9564772436345904E-2</v>
      </c>
      <c r="F322" s="24">
        <v>0.24319374760033008</v>
      </c>
      <c r="G322" s="24">
        <v>9.0939540355117532E-2</v>
      </c>
      <c r="H322" s="24">
        <v>0.52297864838506247</v>
      </c>
      <c r="I322" s="24">
        <v>0.10488088481701495</v>
      </c>
      <c r="J322" s="24">
        <v>0.10419532938988542</v>
      </c>
      <c r="K322" s="24">
        <v>0.12649110640673417</v>
      </c>
      <c r="L322" s="24">
        <v>0.14825288144473414</v>
      </c>
      <c r="M322" s="24">
        <v>0.20412414523193098</v>
      </c>
      <c r="N322" s="24">
        <v>7.2295689129205407E-2</v>
      </c>
      <c r="O322" s="24">
        <v>9.8994949366115553E-2</v>
      </c>
      <c r="P322" s="24">
        <v>0.21116344380597785</v>
      </c>
      <c r="Q322" s="24">
        <v>0.33130046785357836</v>
      </c>
      <c r="R322" s="24">
        <v>0.24549949083450182</v>
      </c>
      <c r="S322" s="24">
        <v>0.23035692394833676</v>
      </c>
      <c r="T322" s="24">
        <v>0.10028293307770109</v>
      </c>
      <c r="U322" s="24">
        <v>0.32600613491159913</v>
      </c>
      <c r="V322" s="24">
        <v>0.43319356720370034</v>
      </c>
      <c r="W322" s="24">
        <v>7.3325757184407231E-2</v>
      </c>
      <c r="X322" s="24">
        <v>0.23777440288362903</v>
      </c>
      <c r="Y322" s="24">
        <v>0.17796066981218087</v>
      </c>
      <c r="Z322" s="209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56"/>
    </row>
    <row r="323" spans="1:65">
      <c r="A323" s="30"/>
      <c r="B323" s="3" t="s">
        <v>87</v>
      </c>
      <c r="C323" s="29"/>
      <c r="D323" s="13">
        <v>2.7304073340543668E-2</v>
      </c>
      <c r="E323" s="13">
        <v>2.7702713983984669E-3</v>
      </c>
      <c r="F323" s="13">
        <v>1.3500013778521173E-2</v>
      </c>
      <c r="G323" s="13">
        <v>4.8591792869418929E-3</v>
      </c>
      <c r="H323" s="13">
        <v>2.9092081311981967E-2</v>
      </c>
      <c r="I323" s="13">
        <v>5.7155795540607601E-3</v>
      </c>
      <c r="J323" s="13">
        <v>5.7244938772943194E-3</v>
      </c>
      <c r="K323" s="13">
        <v>6.7282503407837318E-3</v>
      </c>
      <c r="L323" s="13">
        <v>8.6334121470903434E-3</v>
      </c>
      <c r="M323" s="13">
        <v>1.1023806223146589E-2</v>
      </c>
      <c r="N323" s="13">
        <v>4.0165759359164447E-3</v>
      </c>
      <c r="O323" s="13">
        <v>5.4007064575076688E-3</v>
      </c>
      <c r="P323" s="13">
        <v>1.1724137682859247E-2</v>
      </c>
      <c r="Q323" s="13">
        <v>1.8283690278895051E-2</v>
      </c>
      <c r="R323" s="13">
        <v>1.3418939100000098E-2</v>
      </c>
      <c r="S323" s="13">
        <v>1.2102595604139331E-2</v>
      </c>
      <c r="T323" s="13">
        <v>5.3852823634315452E-3</v>
      </c>
      <c r="U323" s="13">
        <v>1.7941999719955921E-2</v>
      </c>
      <c r="V323" s="13">
        <v>2.3267043265797167E-2</v>
      </c>
      <c r="W323" s="13">
        <v>4.0552543377863712E-3</v>
      </c>
      <c r="X323" s="13">
        <v>1.3094505895381131E-2</v>
      </c>
      <c r="Y323" s="13">
        <v>9.4634761931497412E-3</v>
      </c>
      <c r="Z323" s="15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281</v>
      </c>
      <c r="C324" s="29"/>
      <c r="D324" s="13">
        <v>6.7870063220385912E-2</v>
      </c>
      <c r="E324" s="13">
        <v>-2.3711026343821939E-2</v>
      </c>
      <c r="F324" s="13">
        <v>-1.701751521487227E-2</v>
      </c>
      <c r="G324" s="13">
        <v>2.1215545895223453E-2</v>
      </c>
      <c r="H324" s="13">
        <v>-1.907285795477065E-2</v>
      </c>
      <c r="I324" s="13">
        <v>1.2987051657682436E-3</v>
      </c>
      <c r="J324" s="13">
        <v>-6.7953533955175116E-3</v>
      </c>
      <c r="K324" s="13">
        <v>2.5853714284274742E-2</v>
      </c>
      <c r="L324" s="13">
        <v>-6.2981306760180211E-2</v>
      </c>
      <c r="M324" s="13">
        <v>1.039315298743726E-2</v>
      </c>
      <c r="N324" s="13">
        <v>-1.7836013051023558E-2</v>
      </c>
      <c r="O324" s="13">
        <v>2.0737142716775736E-4</v>
      </c>
      <c r="P324" s="13">
        <v>-1.7199401703507089E-2</v>
      </c>
      <c r="Q324" s="13">
        <v>-1.1251632828135238E-2</v>
      </c>
      <c r="R324" s="13">
        <v>-1.7024626153826494E-3</v>
      </c>
      <c r="S324" s="13">
        <v>3.8604821840940273E-2</v>
      </c>
      <c r="T324" s="13">
        <v>1.6122655115088813E-2</v>
      </c>
      <c r="U324" s="13">
        <v>-8.523298481634467E-3</v>
      </c>
      <c r="V324" s="13">
        <v>1.5940766158655473E-2</v>
      </c>
      <c r="W324" s="13">
        <v>-1.3343355827119097E-2</v>
      </c>
      <c r="X324" s="13">
        <v>-9.1599098291514913E-3</v>
      </c>
      <c r="Y324" s="13">
        <v>2.6126547718924753E-2</v>
      </c>
      <c r="Z324" s="15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282</v>
      </c>
      <c r="C325" s="47"/>
      <c r="D325" s="45">
        <v>3.46</v>
      </c>
      <c r="E325" s="45">
        <v>0.93</v>
      </c>
      <c r="F325" s="45">
        <v>0.61</v>
      </c>
      <c r="G325" s="45">
        <v>1.22</v>
      </c>
      <c r="H325" s="45">
        <v>0.7</v>
      </c>
      <c r="I325" s="45">
        <v>0.27</v>
      </c>
      <c r="J325" s="45">
        <v>0.12</v>
      </c>
      <c r="K325" s="45">
        <v>1.45</v>
      </c>
      <c r="L325" s="45">
        <v>2.8</v>
      </c>
      <c r="M325" s="45">
        <v>0.71</v>
      </c>
      <c r="N325" s="45">
        <v>0.64</v>
      </c>
      <c r="O325" s="45">
        <v>0.21</v>
      </c>
      <c r="P325" s="45">
        <v>0.61</v>
      </c>
      <c r="Q325" s="45">
        <v>0.34</v>
      </c>
      <c r="R325" s="45">
        <v>0.12</v>
      </c>
      <c r="S325" s="45">
        <v>2.06</v>
      </c>
      <c r="T325" s="45">
        <v>0.98</v>
      </c>
      <c r="U325" s="45">
        <v>0.2</v>
      </c>
      <c r="V325" s="45">
        <v>0.97</v>
      </c>
      <c r="W325" s="45">
        <v>0.43</v>
      </c>
      <c r="X325" s="45">
        <v>0.23</v>
      </c>
      <c r="Y325" s="45">
        <v>1.46</v>
      </c>
      <c r="Z325" s="15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BM326" s="55"/>
    </row>
    <row r="327" spans="1:65" ht="15">
      <c r="B327" s="8" t="s">
        <v>652</v>
      </c>
      <c r="BM327" s="28" t="s">
        <v>67</v>
      </c>
    </row>
    <row r="328" spans="1:65" ht="15">
      <c r="A328" s="25" t="s">
        <v>42</v>
      </c>
      <c r="B328" s="18" t="s">
        <v>116</v>
      </c>
      <c r="C328" s="15" t="s">
        <v>117</v>
      </c>
      <c r="D328" s="16" t="s">
        <v>243</v>
      </c>
      <c r="E328" s="17" t="s">
        <v>243</v>
      </c>
      <c r="F328" s="17" t="s">
        <v>243</v>
      </c>
      <c r="G328" s="17" t="s">
        <v>243</v>
      </c>
      <c r="H328" s="17" t="s">
        <v>243</v>
      </c>
      <c r="I328" s="17" t="s">
        <v>243</v>
      </c>
      <c r="J328" s="17" t="s">
        <v>243</v>
      </c>
      <c r="K328" s="17" t="s">
        <v>243</v>
      </c>
      <c r="L328" s="17" t="s">
        <v>243</v>
      </c>
      <c r="M328" s="17" t="s">
        <v>243</v>
      </c>
      <c r="N328" s="17" t="s">
        <v>243</v>
      </c>
      <c r="O328" s="15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244</v>
      </c>
      <c r="C329" s="9" t="s">
        <v>244</v>
      </c>
      <c r="D329" s="151" t="s">
        <v>247</v>
      </c>
      <c r="E329" s="152" t="s">
        <v>248</v>
      </c>
      <c r="F329" s="152" t="s">
        <v>249</v>
      </c>
      <c r="G329" s="152" t="s">
        <v>250</v>
      </c>
      <c r="H329" s="152" t="s">
        <v>251</v>
      </c>
      <c r="I329" s="152" t="s">
        <v>252</v>
      </c>
      <c r="J329" s="152" t="s">
        <v>253</v>
      </c>
      <c r="K329" s="152" t="s">
        <v>264</v>
      </c>
      <c r="L329" s="152" t="s">
        <v>270</v>
      </c>
      <c r="M329" s="152" t="s">
        <v>271</v>
      </c>
      <c r="N329" s="152" t="s">
        <v>272</v>
      </c>
      <c r="O329" s="15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102</v>
      </c>
      <c r="E330" s="11" t="s">
        <v>332</v>
      </c>
      <c r="F330" s="11" t="s">
        <v>103</v>
      </c>
      <c r="G330" s="11" t="s">
        <v>103</v>
      </c>
      <c r="H330" s="11" t="s">
        <v>332</v>
      </c>
      <c r="I330" s="11" t="s">
        <v>102</v>
      </c>
      <c r="J330" s="11" t="s">
        <v>332</v>
      </c>
      <c r="K330" s="11" t="s">
        <v>102</v>
      </c>
      <c r="L330" s="11" t="s">
        <v>103</v>
      </c>
      <c r="M330" s="11" t="s">
        <v>102</v>
      </c>
      <c r="N330" s="11" t="s">
        <v>102</v>
      </c>
      <c r="O330" s="15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15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6">
        <v>16</v>
      </c>
      <c r="E332" s="226">
        <v>18.392230920051933</v>
      </c>
      <c r="F332" s="228">
        <v>21.01</v>
      </c>
      <c r="G332" s="228" t="s">
        <v>109</v>
      </c>
      <c r="H332" s="226">
        <v>15.8</v>
      </c>
      <c r="I332" s="226">
        <v>18</v>
      </c>
      <c r="J332" s="228">
        <v>19.899999999999999</v>
      </c>
      <c r="K332" s="226">
        <v>18.450858972804124</v>
      </c>
      <c r="L332" s="226">
        <v>17</v>
      </c>
      <c r="M332" s="226">
        <v>16</v>
      </c>
      <c r="N332" s="226">
        <v>17</v>
      </c>
      <c r="O332" s="223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9">
        <v>1</v>
      </c>
    </row>
    <row r="333" spans="1:65">
      <c r="A333" s="30"/>
      <c r="B333" s="19">
        <v>1</v>
      </c>
      <c r="C333" s="9">
        <v>2</v>
      </c>
      <c r="D333" s="222">
        <v>17</v>
      </c>
      <c r="E333" s="222">
        <v>17.813943835100854</v>
      </c>
      <c r="F333" s="231">
        <v>19.934999999999999</v>
      </c>
      <c r="G333" s="231" t="s">
        <v>109</v>
      </c>
      <c r="H333" s="222">
        <v>17.2</v>
      </c>
      <c r="I333" s="222">
        <v>18</v>
      </c>
      <c r="J333" s="231">
        <v>20.100000000000001</v>
      </c>
      <c r="K333" s="222">
        <v>18.582279245679729</v>
      </c>
      <c r="L333" s="222">
        <v>16</v>
      </c>
      <c r="M333" s="222">
        <v>16</v>
      </c>
      <c r="N333" s="222">
        <v>18</v>
      </c>
      <c r="O333" s="223"/>
      <c r="P333" s="224"/>
      <c r="Q333" s="224"/>
      <c r="R333" s="224"/>
      <c r="S333" s="224"/>
      <c r="T333" s="224"/>
      <c r="U333" s="224"/>
      <c r="V333" s="224"/>
      <c r="W333" s="224"/>
      <c r="X333" s="224"/>
      <c r="Y333" s="224"/>
      <c r="Z333" s="224"/>
      <c r="AA333" s="224"/>
      <c r="AB333" s="224"/>
      <c r="AC333" s="224"/>
      <c r="AD333" s="224"/>
      <c r="AE333" s="224"/>
      <c r="AF333" s="224"/>
      <c r="AG333" s="224"/>
      <c r="AH333" s="224"/>
      <c r="AI333" s="224"/>
      <c r="AJ333" s="224"/>
      <c r="AK333" s="224"/>
      <c r="AL333" s="224"/>
      <c r="AM333" s="224"/>
      <c r="AN333" s="224"/>
      <c r="AO333" s="224"/>
      <c r="AP333" s="224"/>
      <c r="AQ333" s="224"/>
      <c r="AR333" s="224"/>
      <c r="AS333" s="224"/>
      <c r="AT333" s="224"/>
      <c r="AU333" s="224"/>
      <c r="AV333" s="224"/>
      <c r="AW333" s="224"/>
      <c r="AX333" s="224"/>
      <c r="AY333" s="224"/>
      <c r="AZ333" s="224"/>
      <c r="BA333" s="224"/>
      <c r="BB333" s="224"/>
      <c r="BC333" s="224"/>
      <c r="BD333" s="224"/>
      <c r="BE333" s="224"/>
      <c r="BF333" s="224"/>
      <c r="BG333" s="224"/>
      <c r="BH333" s="224"/>
      <c r="BI333" s="224"/>
      <c r="BJ333" s="224"/>
      <c r="BK333" s="224"/>
      <c r="BL333" s="224"/>
      <c r="BM333" s="229">
        <v>45</v>
      </c>
    </row>
    <row r="334" spans="1:65">
      <c r="A334" s="30"/>
      <c r="B334" s="19">
        <v>1</v>
      </c>
      <c r="C334" s="9">
        <v>3</v>
      </c>
      <c r="D334" s="222">
        <v>16</v>
      </c>
      <c r="E334" s="222">
        <v>18.031184221254058</v>
      </c>
      <c r="F334" s="231">
        <v>19.704999999999998</v>
      </c>
      <c r="G334" s="231" t="s">
        <v>109</v>
      </c>
      <c r="H334" s="222">
        <v>18.8</v>
      </c>
      <c r="I334" s="222">
        <v>17</v>
      </c>
      <c r="J334" s="231">
        <v>20.3</v>
      </c>
      <c r="K334" s="222">
        <v>17.767987035893288</v>
      </c>
      <c r="L334" s="222">
        <v>17</v>
      </c>
      <c r="M334" s="222">
        <v>16</v>
      </c>
      <c r="N334" s="222">
        <v>18</v>
      </c>
      <c r="O334" s="223"/>
      <c r="P334" s="224"/>
      <c r="Q334" s="224"/>
      <c r="R334" s="224"/>
      <c r="S334" s="224"/>
      <c r="T334" s="224"/>
      <c r="U334" s="224"/>
      <c r="V334" s="224"/>
      <c r="W334" s="224"/>
      <c r="X334" s="224"/>
      <c r="Y334" s="224"/>
      <c r="Z334" s="224"/>
      <c r="AA334" s="224"/>
      <c r="AB334" s="224"/>
      <c r="AC334" s="224"/>
      <c r="AD334" s="224"/>
      <c r="AE334" s="224"/>
      <c r="AF334" s="224"/>
      <c r="AG334" s="224"/>
      <c r="AH334" s="224"/>
      <c r="AI334" s="224"/>
      <c r="AJ334" s="224"/>
      <c r="AK334" s="224"/>
      <c r="AL334" s="224"/>
      <c r="AM334" s="224"/>
      <c r="AN334" s="224"/>
      <c r="AO334" s="224"/>
      <c r="AP334" s="224"/>
      <c r="AQ334" s="224"/>
      <c r="AR334" s="224"/>
      <c r="AS334" s="224"/>
      <c r="AT334" s="224"/>
      <c r="AU334" s="224"/>
      <c r="AV334" s="224"/>
      <c r="AW334" s="224"/>
      <c r="AX334" s="224"/>
      <c r="AY334" s="224"/>
      <c r="AZ334" s="224"/>
      <c r="BA334" s="224"/>
      <c r="BB334" s="224"/>
      <c r="BC334" s="224"/>
      <c r="BD334" s="224"/>
      <c r="BE334" s="224"/>
      <c r="BF334" s="224"/>
      <c r="BG334" s="224"/>
      <c r="BH334" s="224"/>
      <c r="BI334" s="224"/>
      <c r="BJ334" s="224"/>
      <c r="BK334" s="224"/>
      <c r="BL334" s="224"/>
      <c r="BM334" s="229">
        <v>16</v>
      </c>
    </row>
    <row r="335" spans="1:65">
      <c r="A335" s="30"/>
      <c r="B335" s="19">
        <v>1</v>
      </c>
      <c r="C335" s="9">
        <v>4</v>
      </c>
      <c r="D335" s="222">
        <v>17</v>
      </c>
      <c r="E335" s="222">
        <v>18.18370825770149</v>
      </c>
      <c r="F335" s="231">
        <v>20.18</v>
      </c>
      <c r="G335" s="231" t="s">
        <v>109</v>
      </c>
      <c r="H335" s="222">
        <v>19.2</v>
      </c>
      <c r="I335" s="222">
        <v>18</v>
      </c>
      <c r="J335" s="231">
        <v>20.8</v>
      </c>
      <c r="K335" s="222">
        <v>18.244983367084114</v>
      </c>
      <c r="L335" s="222">
        <v>19</v>
      </c>
      <c r="M335" s="222">
        <v>17</v>
      </c>
      <c r="N335" s="222">
        <v>17</v>
      </c>
      <c r="O335" s="223"/>
      <c r="P335" s="224"/>
      <c r="Q335" s="224"/>
      <c r="R335" s="224"/>
      <c r="S335" s="224"/>
      <c r="T335" s="224"/>
      <c r="U335" s="224"/>
      <c r="V335" s="224"/>
      <c r="W335" s="224"/>
      <c r="X335" s="224"/>
      <c r="Y335" s="224"/>
      <c r="Z335" s="224"/>
      <c r="AA335" s="224"/>
      <c r="AB335" s="224"/>
      <c r="AC335" s="224"/>
      <c r="AD335" s="224"/>
      <c r="AE335" s="224"/>
      <c r="AF335" s="224"/>
      <c r="AG335" s="224"/>
      <c r="AH335" s="224"/>
      <c r="AI335" s="224"/>
      <c r="AJ335" s="224"/>
      <c r="AK335" s="224"/>
      <c r="AL335" s="224"/>
      <c r="AM335" s="224"/>
      <c r="AN335" s="224"/>
      <c r="AO335" s="224"/>
      <c r="AP335" s="224"/>
      <c r="AQ335" s="224"/>
      <c r="AR335" s="224"/>
      <c r="AS335" s="224"/>
      <c r="AT335" s="224"/>
      <c r="AU335" s="224"/>
      <c r="AV335" s="224"/>
      <c r="AW335" s="224"/>
      <c r="AX335" s="224"/>
      <c r="AY335" s="224"/>
      <c r="AZ335" s="224"/>
      <c r="BA335" s="224"/>
      <c r="BB335" s="224"/>
      <c r="BC335" s="224"/>
      <c r="BD335" s="224"/>
      <c r="BE335" s="224"/>
      <c r="BF335" s="224"/>
      <c r="BG335" s="224"/>
      <c r="BH335" s="224"/>
      <c r="BI335" s="224"/>
      <c r="BJ335" s="224"/>
      <c r="BK335" s="224"/>
      <c r="BL335" s="224"/>
      <c r="BM335" s="229">
        <v>17.424899011707687</v>
      </c>
    </row>
    <row r="336" spans="1:65">
      <c r="A336" s="30"/>
      <c r="B336" s="19">
        <v>1</v>
      </c>
      <c r="C336" s="9">
        <v>5</v>
      </c>
      <c r="D336" s="222">
        <v>17</v>
      </c>
      <c r="E336" s="222">
        <v>18.588428893056523</v>
      </c>
      <c r="F336" s="231">
        <v>20.59</v>
      </c>
      <c r="G336" s="231" t="s">
        <v>109</v>
      </c>
      <c r="H336" s="222">
        <v>17.600000000000001</v>
      </c>
      <c r="I336" s="222">
        <v>17</v>
      </c>
      <c r="J336" s="231">
        <v>19.2</v>
      </c>
      <c r="K336" s="222">
        <v>17.869891302407758</v>
      </c>
      <c r="L336" s="222">
        <v>18</v>
      </c>
      <c r="M336" s="222">
        <v>16</v>
      </c>
      <c r="N336" s="222">
        <v>17</v>
      </c>
      <c r="O336" s="223"/>
      <c r="P336" s="224"/>
      <c r="Q336" s="224"/>
      <c r="R336" s="224"/>
      <c r="S336" s="224"/>
      <c r="T336" s="224"/>
      <c r="U336" s="224"/>
      <c r="V336" s="224"/>
      <c r="W336" s="224"/>
      <c r="X336" s="224"/>
      <c r="Y336" s="224"/>
      <c r="Z336" s="224"/>
      <c r="AA336" s="224"/>
      <c r="AB336" s="224"/>
      <c r="AC336" s="224"/>
      <c r="AD336" s="224"/>
      <c r="AE336" s="224"/>
      <c r="AF336" s="224"/>
      <c r="AG336" s="224"/>
      <c r="AH336" s="224"/>
      <c r="AI336" s="224"/>
      <c r="AJ336" s="224"/>
      <c r="AK336" s="224"/>
      <c r="AL336" s="224"/>
      <c r="AM336" s="224"/>
      <c r="AN336" s="224"/>
      <c r="AO336" s="224"/>
      <c r="AP336" s="224"/>
      <c r="AQ336" s="224"/>
      <c r="AR336" s="224"/>
      <c r="AS336" s="224"/>
      <c r="AT336" s="224"/>
      <c r="AU336" s="224"/>
      <c r="AV336" s="224"/>
      <c r="AW336" s="224"/>
      <c r="AX336" s="224"/>
      <c r="AY336" s="224"/>
      <c r="AZ336" s="224"/>
      <c r="BA336" s="224"/>
      <c r="BB336" s="224"/>
      <c r="BC336" s="224"/>
      <c r="BD336" s="224"/>
      <c r="BE336" s="224"/>
      <c r="BF336" s="224"/>
      <c r="BG336" s="224"/>
      <c r="BH336" s="224"/>
      <c r="BI336" s="224"/>
      <c r="BJ336" s="224"/>
      <c r="BK336" s="224"/>
      <c r="BL336" s="224"/>
      <c r="BM336" s="229">
        <v>137</v>
      </c>
    </row>
    <row r="337" spans="1:65">
      <c r="A337" s="30"/>
      <c r="B337" s="19">
        <v>1</v>
      </c>
      <c r="C337" s="9">
        <v>6</v>
      </c>
      <c r="D337" s="222">
        <v>17</v>
      </c>
      <c r="E337" s="222">
        <v>17.826326252011171</v>
      </c>
      <c r="F337" s="231">
        <v>20.43</v>
      </c>
      <c r="G337" s="231" t="s">
        <v>109</v>
      </c>
      <c r="H337" s="222">
        <v>17</v>
      </c>
      <c r="I337" s="222">
        <v>18</v>
      </c>
      <c r="J337" s="231">
        <v>20.6</v>
      </c>
      <c r="K337" s="222">
        <v>18.04333025892393</v>
      </c>
      <c r="L337" s="222">
        <v>18</v>
      </c>
      <c r="M337" s="222">
        <v>16</v>
      </c>
      <c r="N337" s="222">
        <v>18</v>
      </c>
      <c r="O337" s="223"/>
      <c r="P337" s="224"/>
      <c r="Q337" s="224"/>
      <c r="R337" s="224"/>
      <c r="S337" s="224"/>
      <c r="T337" s="224"/>
      <c r="U337" s="224"/>
      <c r="V337" s="224"/>
      <c r="W337" s="224"/>
      <c r="X337" s="224"/>
      <c r="Y337" s="224"/>
      <c r="Z337" s="224"/>
      <c r="AA337" s="224"/>
      <c r="AB337" s="224"/>
      <c r="AC337" s="224"/>
      <c r="AD337" s="224"/>
      <c r="AE337" s="224"/>
      <c r="AF337" s="224"/>
      <c r="AG337" s="224"/>
      <c r="AH337" s="224"/>
      <c r="AI337" s="224"/>
      <c r="AJ337" s="224"/>
      <c r="AK337" s="224"/>
      <c r="AL337" s="224"/>
      <c r="AM337" s="224"/>
      <c r="AN337" s="224"/>
      <c r="AO337" s="224"/>
      <c r="AP337" s="224"/>
      <c r="AQ337" s="224"/>
      <c r="AR337" s="224"/>
      <c r="AS337" s="224"/>
      <c r="AT337" s="224"/>
      <c r="AU337" s="224"/>
      <c r="AV337" s="224"/>
      <c r="AW337" s="224"/>
      <c r="AX337" s="224"/>
      <c r="AY337" s="224"/>
      <c r="AZ337" s="224"/>
      <c r="BA337" s="224"/>
      <c r="BB337" s="224"/>
      <c r="BC337" s="224"/>
      <c r="BD337" s="224"/>
      <c r="BE337" s="224"/>
      <c r="BF337" s="224"/>
      <c r="BG337" s="224"/>
      <c r="BH337" s="224"/>
      <c r="BI337" s="224"/>
      <c r="BJ337" s="224"/>
      <c r="BK337" s="224"/>
      <c r="BL337" s="224"/>
      <c r="BM337" s="225"/>
    </row>
    <row r="338" spans="1:65">
      <c r="A338" s="30"/>
      <c r="B338" s="20" t="s">
        <v>278</v>
      </c>
      <c r="C338" s="12"/>
      <c r="D338" s="232">
        <v>16.666666666666668</v>
      </c>
      <c r="E338" s="232">
        <v>18.139303729862672</v>
      </c>
      <c r="F338" s="232">
        <v>20.308333333333334</v>
      </c>
      <c r="G338" s="232" t="s">
        <v>775</v>
      </c>
      <c r="H338" s="232">
        <v>17.599999999999998</v>
      </c>
      <c r="I338" s="232">
        <v>17.666666666666668</v>
      </c>
      <c r="J338" s="232">
        <v>20.150000000000002</v>
      </c>
      <c r="K338" s="232">
        <v>18.159888363798824</v>
      </c>
      <c r="L338" s="232">
        <v>17.5</v>
      </c>
      <c r="M338" s="232">
        <v>16.166666666666668</v>
      </c>
      <c r="N338" s="232">
        <v>17.5</v>
      </c>
      <c r="O338" s="223"/>
      <c r="P338" s="224"/>
      <c r="Q338" s="224"/>
      <c r="R338" s="224"/>
      <c r="S338" s="224"/>
      <c r="T338" s="224"/>
      <c r="U338" s="224"/>
      <c r="V338" s="224"/>
      <c r="W338" s="224"/>
      <c r="X338" s="224"/>
      <c r="Y338" s="224"/>
      <c r="Z338" s="224"/>
      <c r="AA338" s="224"/>
      <c r="AB338" s="224"/>
      <c r="AC338" s="224"/>
      <c r="AD338" s="224"/>
      <c r="AE338" s="224"/>
      <c r="AF338" s="224"/>
      <c r="AG338" s="224"/>
      <c r="AH338" s="224"/>
      <c r="AI338" s="224"/>
      <c r="AJ338" s="224"/>
      <c r="AK338" s="224"/>
      <c r="AL338" s="224"/>
      <c r="AM338" s="224"/>
      <c r="AN338" s="224"/>
      <c r="AO338" s="224"/>
      <c r="AP338" s="224"/>
      <c r="AQ338" s="224"/>
      <c r="AR338" s="224"/>
      <c r="AS338" s="224"/>
      <c r="AT338" s="224"/>
      <c r="AU338" s="224"/>
      <c r="AV338" s="224"/>
      <c r="AW338" s="224"/>
      <c r="AX338" s="224"/>
      <c r="AY338" s="224"/>
      <c r="AZ338" s="224"/>
      <c r="BA338" s="224"/>
      <c r="BB338" s="224"/>
      <c r="BC338" s="224"/>
      <c r="BD338" s="224"/>
      <c r="BE338" s="224"/>
      <c r="BF338" s="224"/>
      <c r="BG338" s="224"/>
      <c r="BH338" s="224"/>
      <c r="BI338" s="224"/>
      <c r="BJ338" s="224"/>
      <c r="BK338" s="224"/>
      <c r="BL338" s="224"/>
      <c r="BM338" s="225"/>
    </row>
    <row r="339" spans="1:65">
      <c r="A339" s="30"/>
      <c r="B339" s="3" t="s">
        <v>279</v>
      </c>
      <c r="C339" s="29"/>
      <c r="D339" s="222">
        <v>17</v>
      </c>
      <c r="E339" s="222">
        <v>18.107446239477774</v>
      </c>
      <c r="F339" s="222">
        <v>20.305</v>
      </c>
      <c r="G339" s="222" t="s">
        <v>775</v>
      </c>
      <c r="H339" s="222">
        <v>17.399999999999999</v>
      </c>
      <c r="I339" s="222">
        <v>18</v>
      </c>
      <c r="J339" s="222">
        <v>20.200000000000003</v>
      </c>
      <c r="K339" s="222">
        <v>18.144156813004024</v>
      </c>
      <c r="L339" s="222">
        <v>17.5</v>
      </c>
      <c r="M339" s="222">
        <v>16</v>
      </c>
      <c r="N339" s="222">
        <v>17.5</v>
      </c>
      <c r="O339" s="223"/>
      <c r="P339" s="224"/>
      <c r="Q339" s="224"/>
      <c r="R339" s="224"/>
      <c r="S339" s="224"/>
      <c r="T339" s="224"/>
      <c r="U339" s="224"/>
      <c r="V339" s="224"/>
      <c r="W339" s="224"/>
      <c r="X339" s="224"/>
      <c r="Y339" s="224"/>
      <c r="Z339" s="224"/>
      <c r="AA339" s="224"/>
      <c r="AB339" s="224"/>
      <c r="AC339" s="224"/>
      <c r="AD339" s="224"/>
      <c r="AE339" s="224"/>
      <c r="AF339" s="224"/>
      <c r="AG339" s="224"/>
      <c r="AH339" s="224"/>
      <c r="AI339" s="224"/>
      <c r="AJ339" s="224"/>
      <c r="AK339" s="224"/>
      <c r="AL339" s="224"/>
      <c r="AM339" s="224"/>
      <c r="AN339" s="224"/>
      <c r="AO339" s="224"/>
      <c r="AP339" s="224"/>
      <c r="AQ339" s="224"/>
      <c r="AR339" s="224"/>
      <c r="AS339" s="224"/>
      <c r="AT339" s="224"/>
      <c r="AU339" s="224"/>
      <c r="AV339" s="224"/>
      <c r="AW339" s="224"/>
      <c r="AX339" s="224"/>
      <c r="AY339" s="224"/>
      <c r="AZ339" s="224"/>
      <c r="BA339" s="224"/>
      <c r="BB339" s="224"/>
      <c r="BC339" s="224"/>
      <c r="BD339" s="224"/>
      <c r="BE339" s="224"/>
      <c r="BF339" s="224"/>
      <c r="BG339" s="224"/>
      <c r="BH339" s="224"/>
      <c r="BI339" s="224"/>
      <c r="BJ339" s="224"/>
      <c r="BK339" s="224"/>
      <c r="BL339" s="224"/>
      <c r="BM339" s="225"/>
    </row>
    <row r="340" spans="1:65">
      <c r="A340" s="30"/>
      <c r="B340" s="3" t="s">
        <v>280</v>
      </c>
      <c r="C340" s="29"/>
      <c r="D340" s="24">
        <v>0.5163977794943222</v>
      </c>
      <c r="E340" s="24">
        <v>0.31085724336003578</v>
      </c>
      <c r="F340" s="24">
        <v>0.47038990918882145</v>
      </c>
      <c r="G340" s="24" t="s">
        <v>775</v>
      </c>
      <c r="H340" s="24">
        <v>1.2457929201917948</v>
      </c>
      <c r="I340" s="24">
        <v>0.5163977794943222</v>
      </c>
      <c r="J340" s="24">
        <v>0.56833088953531363</v>
      </c>
      <c r="K340" s="24">
        <v>0.32298292531549389</v>
      </c>
      <c r="L340" s="24">
        <v>1.0488088481701516</v>
      </c>
      <c r="M340" s="24">
        <v>0.40824829046386296</v>
      </c>
      <c r="N340" s="24">
        <v>0.54772255750516607</v>
      </c>
      <c r="O340" s="15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87</v>
      </c>
      <c r="C341" s="29"/>
      <c r="D341" s="13">
        <v>3.0983866769659328E-2</v>
      </c>
      <c r="E341" s="13">
        <v>1.7137220258805888E-2</v>
      </c>
      <c r="F341" s="13">
        <v>2.316240833100475E-2</v>
      </c>
      <c r="G341" s="13" t="s">
        <v>775</v>
      </c>
      <c r="H341" s="13">
        <v>7.0783688647261075E-2</v>
      </c>
      <c r="I341" s="13">
        <v>2.9230062990244651E-2</v>
      </c>
      <c r="J341" s="13">
        <v>2.8205006924829457E-2</v>
      </c>
      <c r="K341" s="13">
        <v>1.7785512710493879E-2</v>
      </c>
      <c r="L341" s="13">
        <v>5.9931934181151524E-2</v>
      </c>
      <c r="M341" s="13">
        <v>2.5252471575084305E-2</v>
      </c>
      <c r="N341" s="13">
        <v>3.129843185743806E-2</v>
      </c>
      <c r="O341" s="15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281</v>
      </c>
      <c r="C342" s="29"/>
      <c r="D342" s="13">
        <v>-4.3514303556741796E-2</v>
      </c>
      <c r="E342" s="13">
        <v>4.0999073663209096E-2</v>
      </c>
      <c r="F342" s="13">
        <v>0.16547782111611009</v>
      </c>
      <c r="G342" s="13" t="s">
        <v>775</v>
      </c>
      <c r="H342" s="13">
        <v>1.0048895444080497E-2</v>
      </c>
      <c r="I342" s="13">
        <v>1.3874838229853692E-2</v>
      </c>
      <c r="J342" s="13">
        <v>0.15639120699989917</v>
      </c>
      <c r="K342" s="13">
        <v>4.2180408138796199E-2</v>
      </c>
      <c r="L342" s="13">
        <v>4.3099812654210368E-3</v>
      </c>
      <c r="M342" s="13">
        <v>-7.220887445003954E-2</v>
      </c>
      <c r="N342" s="13">
        <v>4.3099812654210368E-3</v>
      </c>
      <c r="O342" s="15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282</v>
      </c>
      <c r="C343" s="47"/>
      <c r="D343" s="45">
        <v>1.1200000000000001</v>
      </c>
      <c r="E343" s="45">
        <v>0.65</v>
      </c>
      <c r="F343" s="45">
        <v>3.26</v>
      </c>
      <c r="G343" s="45">
        <v>18.190000000000001</v>
      </c>
      <c r="H343" s="45">
        <v>0</v>
      </c>
      <c r="I343" s="45">
        <v>0.08</v>
      </c>
      <c r="J343" s="45">
        <v>3.07</v>
      </c>
      <c r="K343" s="45">
        <v>0.67</v>
      </c>
      <c r="L343" s="45">
        <v>0.12</v>
      </c>
      <c r="M343" s="45">
        <v>1.73</v>
      </c>
      <c r="N343" s="45">
        <v>0.12</v>
      </c>
      <c r="O343" s="15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BM344" s="55"/>
    </row>
    <row r="345" spans="1:65" ht="15">
      <c r="B345" s="8" t="s">
        <v>653</v>
      </c>
      <c r="BM345" s="28" t="s">
        <v>67</v>
      </c>
    </row>
    <row r="346" spans="1:65" ht="15">
      <c r="A346" s="25" t="s">
        <v>5</v>
      </c>
      <c r="B346" s="18" t="s">
        <v>116</v>
      </c>
      <c r="C346" s="15" t="s">
        <v>117</v>
      </c>
      <c r="D346" s="16" t="s">
        <v>243</v>
      </c>
      <c r="E346" s="17" t="s">
        <v>243</v>
      </c>
      <c r="F346" s="17" t="s">
        <v>243</v>
      </c>
      <c r="G346" s="17" t="s">
        <v>243</v>
      </c>
      <c r="H346" s="17" t="s">
        <v>243</v>
      </c>
      <c r="I346" s="17" t="s">
        <v>243</v>
      </c>
      <c r="J346" s="15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244</v>
      </c>
      <c r="C347" s="9" t="s">
        <v>244</v>
      </c>
      <c r="D347" s="151" t="s">
        <v>248</v>
      </c>
      <c r="E347" s="152" t="s">
        <v>251</v>
      </c>
      <c r="F347" s="152" t="s">
        <v>252</v>
      </c>
      <c r="G347" s="152" t="s">
        <v>270</v>
      </c>
      <c r="H347" s="152" t="s">
        <v>271</v>
      </c>
      <c r="I347" s="152" t="s">
        <v>272</v>
      </c>
      <c r="J347" s="15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332</v>
      </c>
      <c r="E348" s="11" t="s">
        <v>332</v>
      </c>
      <c r="F348" s="11" t="s">
        <v>102</v>
      </c>
      <c r="G348" s="11" t="s">
        <v>103</v>
      </c>
      <c r="H348" s="11" t="s">
        <v>102</v>
      </c>
      <c r="I348" s="11" t="s">
        <v>102</v>
      </c>
      <c r="J348" s="15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15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3</v>
      </c>
    </row>
    <row r="350" spans="1:65">
      <c r="A350" s="30"/>
      <c r="B350" s="18">
        <v>1</v>
      </c>
      <c r="C350" s="14">
        <v>1</v>
      </c>
      <c r="D350" s="22">
        <v>5.813136165053832</v>
      </c>
      <c r="E350" s="22">
        <v>4.5</v>
      </c>
      <c r="F350" s="22">
        <v>5.29</v>
      </c>
      <c r="G350" s="22">
        <v>4</v>
      </c>
      <c r="H350" s="22">
        <v>5.1100000000000003</v>
      </c>
      <c r="I350" s="22">
        <v>4.9000000000000004</v>
      </c>
      <c r="J350" s="15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5.8442695505487174</v>
      </c>
      <c r="E351" s="11">
        <v>6.3</v>
      </c>
      <c r="F351" s="11">
        <v>5.18</v>
      </c>
      <c r="G351" s="11">
        <v>4</v>
      </c>
      <c r="H351" s="11">
        <v>5.05</v>
      </c>
      <c r="I351" s="11">
        <v>5.0999999999999996</v>
      </c>
      <c r="J351" s="15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46</v>
      </c>
    </row>
    <row r="352" spans="1:65">
      <c r="A352" s="30"/>
      <c r="B352" s="19">
        <v>1</v>
      </c>
      <c r="C352" s="9">
        <v>3</v>
      </c>
      <c r="D352" s="11">
        <v>5.6206280415549079</v>
      </c>
      <c r="E352" s="11">
        <v>4.8</v>
      </c>
      <c r="F352" s="11">
        <v>5.37</v>
      </c>
      <c r="G352" s="11">
        <v>4</v>
      </c>
      <c r="H352" s="11">
        <v>5.05</v>
      </c>
      <c r="I352" s="11">
        <v>5.2</v>
      </c>
      <c r="J352" s="15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5.6503825921076016</v>
      </c>
      <c r="E353" s="11">
        <v>5.2</v>
      </c>
      <c r="F353" s="11">
        <v>5.17</v>
      </c>
      <c r="G353" s="11">
        <v>5</v>
      </c>
      <c r="H353" s="11">
        <v>5.07</v>
      </c>
      <c r="I353" s="11">
        <v>5.3</v>
      </c>
      <c r="J353" s="15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5.1684566638664586</v>
      </c>
    </row>
    <row r="354" spans="1:65">
      <c r="A354" s="30"/>
      <c r="B354" s="19">
        <v>1</v>
      </c>
      <c r="C354" s="9">
        <v>5</v>
      </c>
      <c r="D354" s="11">
        <v>5.7779649986854</v>
      </c>
      <c r="E354" s="11">
        <v>5.4</v>
      </c>
      <c r="F354" s="11">
        <v>5.16</v>
      </c>
      <c r="G354" s="11">
        <v>5</v>
      </c>
      <c r="H354" s="11">
        <v>5.0199999999999996</v>
      </c>
      <c r="I354" s="11">
        <v>5.3</v>
      </c>
      <c r="J354" s="15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138</v>
      </c>
    </row>
    <row r="355" spans="1:65">
      <c r="A355" s="30"/>
      <c r="B355" s="19">
        <v>1</v>
      </c>
      <c r="C355" s="9">
        <v>6</v>
      </c>
      <c r="D355" s="11">
        <v>5.7480585512420141</v>
      </c>
      <c r="E355" s="11">
        <v>5.5</v>
      </c>
      <c r="F355" s="11">
        <v>5.48</v>
      </c>
      <c r="G355" s="11">
        <v>5</v>
      </c>
      <c r="H355" s="149">
        <v>4.88</v>
      </c>
      <c r="I355" s="11">
        <v>5.0999999999999996</v>
      </c>
      <c r="J355" s="15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278</v>
      </c>
      <c r="C356" s="12"/>
      <c r="D356" s="23">
        <v>5.7424066498654129</v>
      </c>
      <c r="E356" s="23">
        <v>5.2833333333333341</v>
      </c>
      <c r="F356" s="23">
        <v>5.2749999999999995</v>
      </c>
      <c r="G356" s="23">
        <v>4.5</v>
      </c>
      <c r="H356" s="23">
        <v>5.03</v>
      </c>
      <c r="I356" s="23">
        <v>5.1499999999999995</v>
      </c>
      <c r="J356" s="15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279</v>
      </c>
      <c r="C357" s="29"/>
      <c r="D357" s="11">
        <v>5.7630117749637071</v>
      </c>
      <c r="E357" s="11">
        <v>5.3000000000000007</v>
      </c>
      <c r="F357" s="11">
        <v>5.2349999999999994</v>
      </c>
      <c r="G357" s="11">
        <v>4.5</v>
      </c>
      <c r="H357" s="11">
        <v>5.05</v>
      </c>
      <c r="I357" s="11">
        <v>5.15</v>
      </c>
      <c r="J357" s="15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280</v>
      </c>
      <c r="C358" s="29"/>
      <c r="D358" s="24">
        <v>8.9413099334087129E-2</v>
      </c>
      <c r="E358" s="24">
        <v>0.62423286253341304</v>
      </c>
      <c r="F358" s="24">
        <v>0.1300384558505677</v>
      </c>
      <c r="G358" s="24">
        <v>0.54772255750516607</v>
      </c>
      <c r="H358" s="24">
        <v>7.9246451024635928E-2</v>
      </c>
      <c r="I358" s="24">
        <v>0.15165750888103088</v>
      </c>
      <c r="J358" s="209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56"/>
    </row>
    <row r="359" spans="1:65">
      <c r="A359" s="30"/>
      <c r="B359" s="3" t="s">
        <v>87</v>
      </c>
      <c r="C359" s="29"/>
      <c r="D359" s="13">
        <v>1.5570666583876073E-2</v>
      </c>
      <c r="E359" s="13">
        <v>0.11815133044796459</v>
      </c>
      <c r="F359" s="13">
        <v>2.4651839971671603E-2</v>
      </c>
      <c r="G359" s="13">
        <v>0.1217161238900369</v>
      </c>
      <c r="H359" s="13">
        <v>1.5754761635116486E-2</v>
      </c>
      <c r="I359" s="13">
        <v>2.9448059976899203E-2</v>
      </c>
      <c r="J359" s="15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281</v>
      </c>
      <c r="C360" s="29"/>
      <c r="D360" s="13">
        <v>0.111048621150591</v>
      </c>
      <c r="E360" s="13">
        <v>2.2226493697818483E-2</v>
      </c>
      <c r="F360" s="13">
        <v>2.0614149070534493E-2</v>
      </c>
      <c r="G360" s="13">
        <v>-0.12933390126684252</v>
      </c>
      <c r="H360" s="13">
        <v>-2.6788782971603919E-2</v>
      </c>
      <c r="I360" s="13">
        <v>-3.5710203387198103E-3</v>
      </c>
      <c r="J360" s="15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282</v>
      </c>
      <c r="C361" s="47"/>
      <c r="D361" s="45">
        <v>2.82</v>
      </c>
      <c r="E361" s="45">
        <v>0.38</v>
      </c>
      <c r="F361" s="45">
        <v>0.33</v>
      </c>
      <c r="G361" s="45">
        <v>3.79</v>
      </c>
      <c r="H361" s="45">
        <v>0.97</v>
      </c>
      <c r="I361" s="45">
        <v>0.33</v>
      </c>
      <c r="J361" s="15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BM362" s="55"/>
    </row>
    <row r="363" spans="1:65" ht="15">
      <c r="B363" s="8" t="s">
        <v>654</v>
      </c>
      <c r="BM363" s="28" t="s">
        <v>67</v>
      </c>
    </row>
    <row r="364" spans="1:65" ht="15">
      <c r="A364" s="25" t="s">
        <v>82</v>
      </c>
      <c r="B364" s="18" t="s">
        <v>116</v>
      </c>
      <c r="C364" s="15" t="s">
        <v>117</v>
      </c>
      <c r="D364" s="16" t="s">
        <v>243</v>
      </c>
      <c r="E364" s="17" t="s">
        <v>243</v>
      </c>
      <c r="F364" s="17" t="s">
        <v>243</v>
      </c>
      <c r="G364" s="17" t="s">
        <v>243</v>
      </c>
      <c r="H364" s="17" t="s">
        <v>243</v>
      </c>
      <c r="I364" s="17" t="s">
        <v>243</v>
      </c>
      <c r="J364" s="17" t="s">
        <v>243</v>
      </c>
      <c r="K364" s="15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244</v>
      </c>
      <c r="C365" s="9" t="s">
        <v>244</v>
      </c>
      <c r="D365" s="151" t="s">
        <v>247</v>
      </c>
      <c r="E365" s="152" t="s">
        <v>251</v>
      </c>
      <c r="F365" s="152" t="s">
        <v>252</v>
      </c>
      <c r="G365" s="152" t="s">
        <v>253</v>
      </c>
      <c r="H365" s="152" t="s">
        <v>264</v>
      </c>
      <c r="I365" s="152" t="s">
        <v>271</v>
      </c>
      <c r="J365" s="152" t="s">
        <v>272</v>
      </c>
      <c r="K365" s="15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102</v>
      </c>
      <c r="E366" s="11" t="s">
        <v>332</v>
      </c>
      <c r="F366" s="11" t="s">
        <v>102</v>
      </c>
      <c r="G366" s="11" t="s">
        <v>332</v>
      </c>
      <c r="H366" s="11" t="s">
        <v>102</v>
      </c>
      <c r="I366" s="11" t="s">
        <v>102</v>
      </c>
      <c r="J366" s="11" t="s">
        <v>102</v>
      </c>
      <c r="K366" s="15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15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22">
        <v>2</v>
      </c>
      <c r="E368" s="22">
        <v>2</v>
      </c>
      <c r="F368" s="22">
        <v>2</v>
      </c>
      <c r="G368" s="22">
        <v>2.7</v>
      </c>
      <c r="H368" s="22">
        <v>1.8122391594756311</v>
      </c>
      <c r="I368" s="22">
        <v>2</v>
      </c>
      <c r="J368" s="154">
        <v>4</v>
      </c>
      <c r="K368" s="15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2</v>
      </c>
      <c r="E369" s="11">
        <v>2.7</v>
      </c>
      <c r="F369" s="11">
        <v>3</v>
      </c>
      <c r="G369" s="11">
        <v>2.7</v>
      </c>
      <c r="H369" s="11">
        <v>1.7411103654362379</v>
      </c>
      <c r="I369" s="11">
        <v>2</v>
      </c>
      <c r="J369" s="11">
        <v>2</v>
      </c>
      <c r="K369" s="15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47</v>
      </c>
    </row>
    <row r="370" spans="1:65">
      <c r="A370" s="30"/>
      <c r="B370" s="19">
        <v>1</v>
      </c>
      <c r="C370" s="9">
        <v>3</v>
      </c>
      <c r="D370" s="11">
        <v>2</v>
      </c>
      <c r="E370" s="11">
        <v>2.4</v>
      </c>
      <c r="F370" s="11">
        <v>2</v>
      </c>
      <c r="G370" s="11">
        <v>2.4</v>
      </c>
      <c r="H370" s="11">
        <v>1.7411103654362379</v>
      </c>
      <c r="I370" s="11">
        <v>2</v>
      </c>
      <c r="J370" s="11">
        <v>3</v>
      </c>
      <c r="K370" s="15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2</v>
      </c>
      <c r="E371" s="11">
        <v>2.6</v>
      </c>
      <c r="F371" s="11">
        <v>3</v>
      </c>
      <c r="G371" s="11">
        <v>2.7</v>
      </c>
      <c r="H371" s="11">
        <v>1.8782596520031309</v>
      </c>
      <c r="I371" s="11">
        <v>2</v>
      </c>
      <c r="J371" s="149">
        <v>4</v>
      </c>
      <c r="K371" s="15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2.2276592828435589</v>
      </c>
    </row>
    <row r="372" spans="1:65">
      <c r="A372" s="30"/>
      <c r="B372" s="19">
        <v>1</v>
      </c>
      <c r="C372" s="9">
        <v>5</v>
      </c>
      <c r="D372" s="11">
        <v>2</v>
      </c>
      <c r="E372" s="11">
        <v>2.5</v>
      </c>
      <c r="F372" s="11">
        <v>2</v>
      </c>
      <c r="G372" s="11">
        <v>2.2000000000000002</v>
      </c>
      <c r="H372" s="11">
        <v>1.8435035681251328</v>
      </c>
      <c r="I372" s="11">
        <v>2</v>
      </c>
      <c r="J372" s="11">
        <v>3</v>
      </c>
      <c r="K372" s="15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139</v>
      </c>
    </row>
    <row r="373" spans="1:65">
      <c r="A373" s="30"/>
      <c r="B373" s="19">
        <v>1</v>
      </c>
      <c r="C373" s="9">
        <v>6</v>
      </c>
      <c r="D373" s="11">
        <v>2</v>
      </c>
      <c r="E373" s="11">
        <v>2.7</v>
      </c>
      <c r="F373" s="11">
        <v>2</v>
      </c>
      <c r="G373" s="11">
        <v>2.2000000000000002</v>
      </c>
      <c r="H373" s="11">
        <v>1.7454667689531052</v>
      </c>
      <c r="I373" s="11">
        <v>2</v>
      </c>
      <c r="J373" s="11">
        <v>2</v>
      </c>
      <c r="K373" s="15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278</v>
      </c>
      <c r="C374" s="12"/>
      <c r="D374" s="23">
        <v>2</v>
      </c>
      <c r="E374" s="23">
        <v>2.4833333333333329</v>
      </c>
      <c r="F374" s="23">
        <v>2.3333333333333335</v>
      </c>
      <c r="G374" s="23">
        <v>2.4833333333333329</v>
      </c>
      <c r="H374" s="23">
        <v>1.7936149799049126</v>
      </c>
      <c r="I374" s="23">
        <v>2</v>
      </c>
      <c r="J374" s="23">
        <v>3</v>
      </c>
      <c r="K374" s="15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279</v>
      </c>
      <c r="C375" s="29"/>
      <c r="D375" s="11">
        <v>2</v>
      </c>
      <c r="E375" s="11">
        <v>2.5499999999999998</v>
      </c>
      <c r="F375" s="11">
        <v>2</v>
      </c>
      <c r="G375" s="11">
        <v>2.5499999999999998</v>
      </c>
      <c r="H375" s="11">
        <v>1.778852964214368</v>
      </c>
      <c r="I375" s="11">
        <v>2</v>
      </c>
      <c r="J375" s="11">
        <v>3</v>
      </c>
      <c r="K375" s="15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280</v>
      </c>
      <c r="C376" s="29"/>
      <c r="D376" s="24">
        <v>0</v>
      </c>
      <c r="E376" s="24">
        <v>0.26394443859772215</v>
      </c>
      <c r="F376" s="24">
        <v>0.51639777949432275</v>
      </c>
      <c r="G376" s="24">
        <v>0.24832774042918901</v>
      </c>
      <c r="H376" s="24">
        <v>5.9719630127407941E-2</v>
      </c>
      <c r="I376" s="24">
        <v>0</v>
      </c>
      <c r="J376" s="24">
        <v>0.89442719099991586</v>
      </c>
      <c r="K376" s="15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87</v>
      </c>
      <c r="C377" s="29"/>
      <c r="D377" s="13">
        <v>0</v>
      </c>
      <c r="E377" s="13">
        <v>0.10628635111317672</v>
      </c>
      <c r="F377" s="13">
        <v>0.22131333406899545</v>
      </c>
      <c r="G377" s="13">
        <v>9.9997747823834512E-2</v>
      </c>
      <c r="H377" s="13">
        <v>3.3295679840148272E-2</v>
      </c>
      <c r="I377" s="13">
        <v>0</v>
      </c>
      <c r="J377" s="13">
        <v>0.29814239699997197</v>
      </c>
      <c r="K377" s="15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281</v>
      </c>
      <c r="C378" s="29"/>
      <c r="D378" s="13">
        <v>-0.10219663509446408</v>
      </c>
      <c r="E378" s="13">
        <v>0.11477251142437361</v>
      </c>
      <c r="F378" s="13">
        <v>4.743725905645868E-2</v>
      </c>
      <c r="G378" s="13">
        <v>0.11477251142437361</v>
      </c>
      <c r="H378" s="13">
        <v>-0.19484321784819725</v>
      </c>
      <c r="I378" s="13">
        <v>-0.10219663509446408</v>
      </c>
      <c r="J378" s="13">
        <v>0.34670504735830376</v>
      </c>
      <c r="K378" s="15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282</v>
      </c>
      <c r="C379" s="47"/>
      <c r="D379" s="45">
        <v>0.67</v>
      </c>
      <c r="E379" s="45">
        <v>0.3</v>
      </c>
      <c r="F379" s="45">
        <v>0</v>
      </c>
      <c r="G379" s="45">
        <v>0.3</v>
      </c>
      <c r="H379" s="45">
        <v>1.0900000000000001</v>
      </c>
      <c r="I379" s="45">
        <v>0.67</v>
      </c>
      <c r="J379" s="45">
        <v>1.35</v>
      </c>
      <c r="K379" s="15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BM380" s="55"/>
    </row>
    <row r="381" spans="1:65" ht="15">
      <c r="B381" s="8" t="s">
        <v>655</v>
      </c>
      <c r="BM381" s="28" t="s">
        <v>284</v>
      </c>
    </row>
    <row r="382" spans="1:65" ht="15">
      <c r="A382" s="25" t="s">
        <v>8</v>
      </c>
      <c r="B382" s="18" t="s">
        <v>116</v>
      </c>
      <c r="C382" s="15" t="s">
        <v>117</v>
      </c>
      <c r="D382" s="16" t="s">
        <v>243</v>
      </c>
      <c r="E382" s="17" t="s">
        <v>243</v>
      </c>
      <c r="F382" s="17" t="s">
        <v>243</v>
      </c>
      <c r="G382" s="15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244</v>
      </c>
      <c r="C383" s="9" t="s">
        <v>244</v>
      </c>
      <c r="D383" s="151" t="s">
        <v>248</v>
      </c>
      <c r="E383" s="152" t="s">
        <v>251</v>
      </c>
      <c r="F383" s="152" t="s">
        <v>252</v>
      </c>
      <c r="G383" s="15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332</v>
      </c>
      <c r="E384" s="11" t="s">
        <v>332</v>
      </c>
      <c r="F384" s="11" t="s">
        <v>102</v>
      </c>
      <c r="G384" s="15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26"/>
      <c r="G385" s="15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22">
        <v>6.002790206384347</v>
      </c>
      <c r="E386" s="147">
        <v>20</v>
      </c>
      <c r="F386" s="22">
        <v>6</v>
      </c>
      <c r="G386" s="15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1">
        <v>6.0462591458476407</v>
      </c>
      <c r="E387" s="148" t="s">
        <v>97</v>
      </c>
      <c r="F387" s="11">
        <v>6</v>
      </c>
      <c r="G387" s="15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15</v>
      </c>
    </row>
    <row r="388" spans="1:65">
      <c r="A388" s="30"/>
      <c r="B388" s="19">
        <v>1</v>
      </c>
      <c r="C388" s="9">
        <v>3</v>
      </c>
      <c r="D388" s="11">
        <v>6.0706907239397481</v>
      </c>
      <c r="E388" s="148" t="s">
        <v>97</v>
      </c>
      <c r="F388" s="11">
        <v>6</v>
      </c>
      <c r="G388" s="15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1">
        <v>5.9595186097395372</v>
      </c>
      <c r="E389" s="148" t="s">
        <v>97</v>
      </c>
      <c r="F389" s="11">
        <v>6</v>
      </c>
      <c r="G389" s="15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6.0074027002399797</v>
      </c>
    </row>
    <row r="390" spans="1:65">
      <c r="A390" s="30"/>
      <c r="B390" s="19">
        <v>1</v>
      </c>
      <c r="C390" s="9">
        <v>5</v>
      </c>
      <c r="D390" s="11">
        <v>6.0605933952246822</v>
      </c>
      <c r="E390" s="148" t="s">
        <v>97</v>
      </c>
      <c r="F390" s="11">
        <v>6</v>
      </c>
      <c r="G390" s="15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21</v>
      </c>
    </row>
    <row r="391" spans="1:65">
      <c r="A391" s="30"/>
      <c r="B391" s="19">
        <v>1</v>
      </c>
      <c r="C391" s="9">
        <v>6</v>
      </c>
      <c r="D391" s="11">
        <v>5.9489803217438473</v>
      </c>
      <c r="E391" s="148" t="s">
        <v>97</v>
      </c>
      <c r="F391" s="11">
        <v>6</v>
      </c>
      <c r="G391" s="15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278</v>
      </c>
      <c r="C392" s="12"/>
      <c r="D392" s="23">
        <v>6.0148054004799674</v>
      </c>
      <c r="E392" s="23">
        <v>20</v>
      </c>
      <c r="F392" s="23">
        <v>6</v>
      </c>
      <c r="G392" s="15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279</v>
      </c>
      <c r="C393" s="29"/>
      <c r="D393" s="11">
        <v>6.0245246761159938</v>
      </c>
      <c r="E393" s="11">
        <v>20</v>
      </c>
      <c r="F393" s="11">
        <v>6</v>
      </c>
      <c r="G393" s="15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280</v>
      </c>
      <c r="C394" s="29"/>
      <c r="D394" s="24">
        <v>5.2427059899919498E-2</v>
      </c>
      <c r="E394" s="24" t="s">
        <v>775</v>
      </c>
      <c r="F394" s="24">
        <v>0</v>
      </c>
      <c r="G394" s="15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87</v>
      </c>
      <c r="C395" s="29"/>
      <c r="D395" s="13">
        <v>8.7163351778157174E-3</v>
      </c>
      <c r="E395" s="13" t="s">
        <v>775</v>
      </c>
      <c r="F395" s="13">
        <v>0</v>
      </c>
      <c r="G395" s="15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281</v>
      </c>
      <c r="C396" s="29"/>
      <c r="D396" s="13">
        <v>1.2322630276961899E-3</v>
      </c>
      <c r="E396" s="13">
        <v>2.3292257899076838</v>
      </c>
      <c r="F396" s="13">
        <v>-1.2322630276948576E-3</v>
      </c>
      <c r="G396" s="15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282</v>
      </c>
      <c r="C397" s="47"/>
      <c r="D397" s="45">
        <v>0</v>
      </c>
      <c r="E397" s="45">
        <v>67.64</v>
      </c>
      <c r="F397" s="45">
        <v>0.67</v>
      </c>
      <c r="G397" s="15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BM398" s="55"/>
    </row>
    <row r="399" spans="1:65" ht="15">
      <c r="B399" s="8" t="s">
        <v>656</v>
      </c>
      <c r="BM399" s="28" t="s">
        <v>284</v>
      </c>
    </row>
    <row r="400" spans="1:65" ht="15">
      <c r="A400" s="25" t="s">
        <v>53</v>
      </c>
      <c r="B400" s="18" t="s">
        <v>116</v>
      </c>
      <c r="C400" s="15" t="s">
        <v>117</v>
      </c>
      <c r="D400" s="16" t="s">
        <v>243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244</v>
      </c>
      <c r="C401" s="9" t="s">
        <v>244</v>
      </c>
      <c r="D401" s="151" t="s">
        <v>250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103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8">
        <v>1</v>
      </c>
      <c r="C404" s="14">
        <v>1</v>
      </c>
      <c r="D404" s="147" t="s">
        <v>109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48" t="s">
        <v>109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>
        <v>1</v>
      </c>
      <c r="C406" s="9">
        <v>3</v>
      </c>
      <c r="D406" s="148" t="s">
        <v>109</v>
      </c>
      <c r="E406" s="15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48" t="s">
        <v>109</v>
      </c>
      <c r="E407" s="15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109</v>
      </c>
    </row>
    <row r="408" spans="1:65">
      <c r="A408" s="30"/>
      <c r="B408" s="19">
        <v>1</v>
      </c>
      <c r="C408" s="9">
        <v>5</v>
      </c>
      <c r="D408" s="148" t="s">
        <v>109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17</v>
      </c>
    </row>
    <row r="409" spans="1:65">
      <c r="A409" s="30"/>
      <c r="B409" s="19">
        <v>1</v>
      </c>
      <c r="C409" s="9">
        <v>6</v>
      </c>
      <c r="D409" s="148" t="s">
        <v>109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278</v>
      </c>
      <c r="C410" s="12"/>
      <c r="D410" s="23" t="s">
        <v>775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279</v>
      </c>
      <c r="C411" s="29"/>
      <c r="D411" s="11" t="s">
        <v>775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280</v>
      </c>
      <c r="C412" s="29"/>
      <c r="D412" s="24" t="s">
        <v>775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87</v>
      </c>
      <c r="C413" s="29"/>
      <c r="D413" s="13" t="s">
        <v>775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281</v>
      </c>
      <c r="C414" s="29"/>
      <c r="D414" s="13" t="s">
        <v>775</v>
      </c>
      <c r="E414" s="15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282</v>
      </c>
      <c r="C415" s="47"/>
      <c r="D415" s="45" t="s">
        <v>283</v>
      </c>
      <c r="E415" s="15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BM416" s="55"/>
    </row>
    <row r="417" spans="1:65" ht="15">
      <c r="B417" s="8" t="s">
        <v>657</v>
      </c>
      <c r="BM417" s="28" t="s">
        <v>67</v>
      </c>
    </row>
    <row r="418" spans="1:65" ht="15">
      <c r="A418" s="25" t="s">
        <v>11</v>
      </c>
      <c r="B418" s="18" t="s">
        <v>116</v>
      </c>
      <c r="C418" s="15" t="s">
        <v>117</v>
      </c>
      <c r="D418" s="16" t="s">
        <v>243</v>
      </c>
      <c r="E418" s="17" t="s">
        <v>243</v>
      </c>
      <c r="F418" s="17" t="s">
        <v>243</v>
      </c>
      <c r="G418" s="17" t="s">
        <v>243</v>
      </c>
      <c r="H418" s="17" t="s">
        <v>243</v>
      </c>
      <c r="I418" s="17" t="s">
        <v>243</v>
      </c>
      <c r="J418" s="15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244</v>
      </c>
      <c r="C419" s="9" t="s">
        <v>244</v>
      </c>
      <c r="D419" s="151" t="s">
        <v>248</v>
      </c>
      <c r="E419" s="152" t="s">
        <v>251</v>
      </c>
      <c r="F419" s="152" t="s">
        <v>252</v>
      </c>
      <c r="G419" s="152" t="s">
        <v>270</v>
      </c>
      <c r="H419" s="152" t="s">
        <v>271</v>
      </c>
      <c r="I419" s="152" t="s">
        <v>272</v>
      </c>
      <c r="J419" s="15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332</v>
      </c>
      <c r="E420" s="11" t="s">
        <v>332</v>
      </c>
      <c r="F420" s="11" t="s">
        <v>102</v>
      </c>
      <c r="G420" s="11" t="s">
        <v>103</v>
      </c>
      <c r="H420" s="11" t="s">
        <v>102</v>
      </c>
      <c r="I420" s="11" t="s">
        <v>102</v>
      </c>
      <c r="J420" s="15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15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2">
        <v>0.81019296461156487</v>
      </c>
      <c r="E422" s="147">
        <v>0.7</v>
      </c>
      <c r="F422" s="22">
        <v>0.8</v>
      </c>
      <c r="G422" s="22">
        <v>0.79</v>
      </c>
      <c r="H422" s="22">
        <v>0.84</v>
      </c>
      <c r="I422" s="22">
        <v>0.8</v>
      </c>
      <c r="J422" s="15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>
        <v>1</v>
      </c>
      <c r="C423" s="9">
        <v>2</v>
      </c>
      <c r="D423" s="11">
        <v>0.83129851804335164</v>
      </c>
      <c r="E423" s="148">
        <v>0.7</v>
      </c>
      <c r="F423" s="11">
        <v>0.76</v>
      </c>
      <c r="G423" s="11">
        <v>0.76</v>
      </c>
      <c r="H423" s="11">
        <v>0.86</v>
      </c>
      <c r="I423" s="11">
        <v>0.8</v>
      </c>
      <c r="J423" s="15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6</v>
      </c>
    </row>
    <row r="424" spans="1:65">
      <c r="A424" s="30"/>
      <c r="B424" s="19">
        <v>1</v>
      </c>
      <c r="C424" s="9">
        <v>3</v>
      </c>
      <c r="D424" s="11">
        <v>0.82987699350520894</v>
      </c>
      <c r="E424" s="148">
        <v>0.6</v>
      </c>
      <c r="F424" s="11">
        <v>0.78</v>
      </c>
      <c r="G424" s="11">
        <v>0.78</v>
      </c>
      <c r="H424" s="11">
        <v>0.83</v>
      </c>
      <c r="I424" s="11">
        <v>0.8</v>
      </c>
      <c r="J424" s="15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16</v>
      </c>
    </row>
    <row r="425" spans="1:65">
      <c r="A425" s="30"/>
      <c r="B425" s="19">
        <v>1</v>
      </c>
      <c r="C425" s="9">
        <v>4</v>
      </c>
      <c r="D425" s="11">
        <v>0.81623479425055434</v>
      </c>
      <c r="E425" s="148">
        <v>0.6</v>
      </c>
      <c r="F425" s="11">
        <v>0.77</v>
      </c>
      <c r="G425" s="11">
        <v>0.78</v>
      </c>
      <c r="H425" s="11">
        <v>0.86</v>
      </c>
      <c r="I425" s="11">
        <v>0.8</v>
      </c>
      <c r="J425" s="15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0.80146676248077231</v>
      </c>
    </row>
    <row r="426" spans="1:65">
      <c r="A426" s="30"/>
      <c r="B426" s="19">
        <v>1</v>
      </c>
      <c r="C426" s="9">
        <v>5</v>
      </c>
      <c r="D426" s="11">
        <v>0.78755225743882318</v>
      </c>
      <c r="E426" s="148">
        <v>0.7</v>
      </c>
      <c r="F426" s="11">
        <v>0.75</v>
      </c>
      <c r="G426" s="11">
        <v>0.75</v>
      </c>
      <c r="H426" s="11">
        <v>0.84</v>
      </c>
      <c r="I426" s="11">
        <v>0.8</v>
      </c>
      <c r="J426" s="15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140</v>
      </c>
    </row>
    <row r="427" spans="1:65">
      <c r="A427" s="30"/>
      <c r="B427" s="19">
        <v>1</v>
      </c>
      <c r="C427" s="9">
        <v>6</v>
      </c>
      <c r="D427" s="11">
        <v>0.80884734657366342</v>
      </c>
      <c r="E427" s="148">
        <v>0.7</v>
      </c>
      <c r="F427" s="11">
        <v>0.78</v>
      </c>
      <c r="G427" s="11">
        <v>0.82</v>
      </c>
      <c r="H427" s="11">
        <v>0.81</v>
      </c>
      <c r="I427" s="11">
        <v>0.8</v>
      </c>
      <c r="J427" s="15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20" t="s">
        <v>278</v>
      </c>
      <c r="C428" s="12"/>
      <c r="D428" s="23">
        <v>0.81400047907052775</v>
      </c>
      <c r="E428" s="23">
        <v>0.66666666666666663</v>
      </c>
      <c r="F428" s="23">
        <v>0.77333333333333332</v>
      </c>
      <c r="G428" s="23">
        <v>0.78000000000000014</v>
      </c>
      <c r="H428" s="23">
        <v>0.83999999999999986</v>
      </c>
      <c r="I428" s="23">
        <v>0.79999999999999993</v>
      </c>
      <c r="J428" s="15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279</v>
      </c>
      <c r="C429" s="29"/>
      <c r="D429" s="11">
        <v>0.81321387943105961</v>
      </c>
      <c r="E429" s="11">
        <v>0.7</v>
      </c>
      <c r="F429" s="11">
        <v>0.77500000000000002</v>
      </c>
      <c r="G429" s="11">
        <v>0.78</v>
      </c>
      <c r="H429" s="11">
        <v>0.84</v>
      </c>
      <c r="I429" s="11">
        <v>0.8</v>
      </c>
      <c r="J429" s="15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280</v>
      </c>
      <c r="C430" s="29"/>
      <c r="D430" s="24">
        <v>1.6104896122539181E-2</v>
      </c>
      <c r="E430" s="24">
        <v>5.1639777949432218E-2</v>
      </c>
      <c r="F430" s="24">
        <v>1.7511900715418277E-2</v>
      </c>
      <c r="G430" s="24">
        <v>2.4494897427831768E-2</v>
      </c>
      <c r="H430" s="24">
        <v>1.8973665961010258E-2</v>
      </c>
      <c r="I430" s="24">
        <v>1.2161883888976234E-16</v>
      </c>
      <c r="J430" s="209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56"/>
    </row>
    <row r="431" spans="1:65">
      <c r="A431" s="30"/>
      <c r="B431" s="3" t="s">
        <v>87</v>
      </c>
      <c r="C431" s="29"/>
      <c r="D431" s="13">
        <v>1.9784873027259973E-2</v>
      </c>
      <c r="E431" s="13">
        <v>7.7459666924148338E-2</v>
      </c>
      <c r="F431" s="13">
        <v>2.264469920097191E-2</v>
      </c>
      <c r="G431" s="13">
        <v>3.1403714651066367E-2</v>
      </c>
      <c r="H431" s="13">
        <v>2.2587697572631262E-2</v>
      </c>
      <c r="I431" s="13">
        <v>1.5202354861220294E-16</v>
      </c>
      <c r="J431" s="15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281</v>
      </c>
      <c r="C432" s="29"/>
      <c r="D432" s="13">
        <v>1.5638473329773417E-2</v>
      </c>
      <c r="E432" s="13">
        <v>-0.16819174808554782</v>
      </c>
      <c r="F432" s="13">
        <v>-3.5102427779235446E-2</v>
      </c>
      <c r="G432" s="13">
        <v>-2.6784345260090769E-2</v>
      </c>
      <c r="H432" s="13">
        <v>4.807839741220965E-2</v>
      </c>
      <c r="I432" s="13">
        <v>-1.8300977026575183E-3</v>
      </c>
      <c r="J432" s="15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282</v>
      </c>
      <c r="C433" s="47"/>
      <c r="D433" s="45">
        <v>0.8</v>
      </c>
      <c r="E433" s="45">
        <v>4.09</v>
      </c>
      <c r="F433" s="45">
        <v>0.55000000000000004</v>
      </c>
      <c r="G433" s="45">
        <v>0.33</v>
      </c>
      <c r="H433" s="45">
        <v>1.66</v>
      </c>
      <c r="I433" s="45">
        <v>0.33</v>
      </c>
      <c r="J433" s="15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I434" s="20"/>
      <c r="BM434" s="55"/>
    </row>
    <row r="435" spans="1:65" ht="15">
      <c r="B435" s="8" t="s">
        <v>658</v>
      </c>
      <c r="BM435" s="28" t="s">
        <v>67</v>
      </c>
    </row>
    <row r="436" spans="1:65" ht="15">
      <c r="A436" s="25" t="s">
        <v>14</v>
      </c>
      <c r="B436" s="18" t="s">
        <v>116</v>
      </c>
      <c r="C436" s="15" t="s">
        <v>117</v>
      </c>
      <c r="D436" s="16" t="s">
        <v>243</v>
      </c>
      <c r="E436" s="17" t="s">
        <v>243</v>
      </c>
      <c r="F436" s="17" t="s">
        <v>243</v>
      </c>
      <c r="G436" s="17" t="s">
        <v>243</v>
      </c>
      <c r="H436" s="17" t="s">
        <v>243</v>
      </c>
      <c r="I436" s="17" t="s">
        <v>243</v>
      </c>
      <c r="J436" s="17" t="s">
        <v>243</v>
      </c>
      <c r="K436" s="15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244</v>
      </c>
      <c r="C437" s="9" t="s">
        <v>244</v>
      </c>
      <c r="D437" s="151" t="s">
        <v>247</v>
      </c>
      <c r="E437" s="152" t="s">
        <v>251</v>
      </c>
      <c r="F437" s="152" t="s">
        <v>252</v>
      </c>
      <c r="G437" s="152" t="s">
        <v>253</v>
      </c>
      <c r="H437" s="152" t="s">
        <v>264</v>
      </c>
      <c r="I437" s="152" t="s">
        <v>271</v>
      </c>
      <c r="J437" s="152" t="s">
        <v>272</v>
      </c>
      <c r="K437" s="15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102</v>
      </c>
      <c r="E438" s="11" t="s">
        <v>332</v>
      </c>
      <c r="F438" s="11" t="s">
        <v>102</v>
      </c>
      <c r="G438" s="11" t="s">
        <v>332</v>
      </c>
      <c r="H438" s="11" t="s">
        <v>102</v>
      </c>
      <c r="I438" s="11" t="s">
        <v>102</v>
      </c>
      <c r="J438" s="11" t="s">
        <v>102</v>
      </c>
      <c r="K438" s="15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26"/>
      <c r="F439" s="26"/>
      <c r="G439" s="26"/>
      <c r="H439" s="26"/>
      <c r="I439" s="26"/>
      <c r="J439" s="26"/>
      <c r="K439" s="15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2">
        <v>0.3</v>
      </c>
      <c r="E440" s="22">
        <v>0.3</v>
      </c>
      <c r="F440" s="22">
        <v>0.3</v>
      </c>
      <c r="G440" s="147">
        <v>0.62</v>
      </c>
      <c r="H440" s="22">
        <v>0.40513782485511873</v>
      </c>
      <c r="I440" s="22">
        <v>0.4</v>
      </c>
      <c r="J440" s="22">
        <v>0.4</v>
      </c>
      <c r="K440" s="15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0.4</v>
      </c>
      <c r="E441" s="11">
        <v>0.4</v>
      </c>
      <c r="F441" s="11">
        <v>0.4</v>
      </c>
      <c r="G441" s="148">
        <v>0.4</v>
      </c>
      <c r="H441" s="11">
        <v>0.34928231651364028</v>
      </c>
      <c r="I441" s="11">
        <v>0.4</v>
      </c>
      <c r="J441" s="11">
        <v>0.4</v>
      </c>
      <c r="K441" s="15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19">
        <v>1</v>
      </c>
      <c r="C442" s="9">
        <v>3</v>
      </c>
      <c r="D442" s="11">
        <v>0.4</v>
      </c>
      <c r="E442" s="11">
        <v>0.3</v>
      </c>
      <c r="F442" s="11">
        <v>0.4</v>
      </c>
      <c r="G442" s="148">
        <v>0.56000000000000005</v>
      </c>
      <c r="H442" s="11">
        <v>0.38090454872927382</v>
      </c>
      <c r="I442" s="11">
        <v>0.4</v>
      </c>
      <c r="J442" s="11">
        <v>0.4</v>
      </c>
      <c r="K442" s="15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19">
        <v>1</v>
      </c>
      <c r="C443" s="9">
        <v>4</v>
      </c>
      <c r="D443" s="11">
        <v>0.4</v>
      </c>
      <c r="E443" s="11">
        <v>0.4</v>
      </c>
      <c r="F443" s="11">
        <v>0.4</v>
      </c>
      <c r="G443" s="148">
        <v>0.45</v>
      </c>
      <c r="H443" s="11">
        <v>0.40189672225627776</v>
      </c>
      <c r="I443" s="11">
        <v>0.4</v>
      </c>
      <c r="J443" s="11">
        <v>0.4</v>
      </c>
      <c r="K443" s="15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0.38596703111952896</v>
      </c>
    </row>
    <row r="444" spans="1:65">
      <c r="A444" s="30"/>
      <c r="B444" s="19">
        <v>1</v>
      </c>
      <c r="C444" s="9">
        <v>5</v>
      </c>
      <c r="D444" s="11">
        <v>0.4</v>
      </c>
      <c r="E444" s="11">
        <v>0.4</v>
      </c>
      <c r="F444" s="11">
        <v>0.4</v>
      </c>
      <c r="G444" s="148">
        <v>0.56999999999999995</v>
      </c>
      <c r="H444" s="11">
        <v>0.35650526134216637</v>
      </c>
      <c r="I444" s="11">
        <v>0.4</v>
      </c>
      <c r="J444" s="11">
        <v>0.4</v>
      </c>
      <c r="K444" s="15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141</v>
      </c>
    </row>
    <row r="445" spans="1:65">
      <c r="A445" s="30"/>
      <c r="B445" s="19">
        <v>1</v>
      </c>
      <c r="C445" s="9">
        <v>6</v>
      </c>
      <c r="D445" s="11">
        <v>0.4</v>
      </c>
      <c r="E445" s="11">
        <v>0.4</v>
      </c>
      <c r="F445" s="11">
        <v>0.4</v>
      </c>
      <c r="G445" s="148">
        <v>0.54</v>
      </c>
      <c r="H445" s="11">
        <v>0.40108644660656756</v>
      </c>
      <c r="I445" s="11">
        <v>0.4</v>
      </c>
      <c r="J445" s="11">
        <v>0.4</v>
      </c>
      <c r="K445" s="15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20" t="s">
        <v>278</v>
      </c>
      <c r="C446" s="12"/>
      <c r="D446" s="23">
        <v>0.3833333333333333</v>
      </c>
      <c r="E446" s="23">
        <v>0.36666666666666664</v>
      </c>
      <c r="F446" s="23">
        <v>0.3833333333333333</v>
      </c>
      <c r="G446" s="23">
        <v>0.52333333333333332</v>
      </c>
      <c r="H446" s="23">
        <v>0.38246885338384073</v>
      </c>
      <c r="I446" s="23">
        <v>0.39999999999999997</v>
      </c>
      <c r="J446" s="23">
        <v>0.39999999999999997</v>
      </c>
      <c r="K446" s="15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3" t="s">
        <v>279</v>
      </c>
      <c r="C447" s="29"/>
      <c r="D447" s="11">
        <v>0.4</v>
      </c>
      <c r="E447" s="11">
        <v>0.4</v>
      </c>
      <c r="F447" s="11">
        <v>0.4</v>
      </c>
      <c r="G447" s="11">
        <v>0.55000000000000004</v>
      </c>
      <c r="H447" s="11">
        <v>0.39099549766792069</v>
      </c>
      <c r="I447" s="11">
        <v>0.4</v>
      </c>
      <c r="J447" s="11">
        <v>0.4</v>
      </c>
      <c r="K447" s="15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280</v>
      </c>
      <c r="C448" s="29"/>
      <c r="D448" s="24">
        <v>4.0824829046386311E-2</v>
      </c>
      <c r="E448" s="24">
        <v>5.1639777949432607E-2</v>
      </c>
      <c r="F448" s="24">
        <v>4.0824829046386311E-2</v>
      </c>
      <c r="G448" s="24">
        <v>8.2138095100061356E-2</v>
      </c>
      <c r="H448" s="24">
        <v>2.4559480955806529E-2</v>
      </c>
      <c r="I448" s="24">
        <v>6.0809419444881171E-17</v>
      </c>
      <c r="J448" s="24">
        <v>6.0809419444881171E-17</v>
      </c>
      <c r="K448" s="209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56"/>
    </row>
    <row r="449" spans="1:65">
      <c r="A449" s="30"/>
      <c r="B449" s="3" t="s">
        <v>87</v>
      </c>
      <c r="C449" s="29"/>
      <c r="D449" s="13">
        <v>0.10649955403405126</v>
      </c>
      <c r="E449" s="13">
        <v>0.14083575804390711</v>
      </c>
      <c r="F449" s="13">
        <v>0.10649955403405126</v>
      </c>
      <c r="G449" s="13">
        <v>0.15695177407655037</v>
      </c>
      <c r="H449" s="13">
        <v>6.4213022154666691E-2</v>
      </c>
      <c r="I449" s="13">
        <v>1.5202354861220294E-16</v>
      </c>
      <c r="J449" s="13">
        <v>1.5202354861220294E-16</v>
      </c>
      <c r="K449" s="15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281</v>
      </c>
      <c r="C450" s="29"/>
      <c r="D450" s="13">
        <v>-6.8236340771293813E-3</v>
      </c>
      <c r="E450" s="13">
        <v>-5.000521520421064E-2</v>
      </c>
      <c r="F450" s="13">
        <v>-6.8236340771293813E-3</v>
      </c>
      <c r="G450" s="13">
        <v>0.35590164739035401</v>
      </c>
      <c r="H450" s="13">
        <v>-9.0634107414342413E-3</v>
      </c>
      <c r="I450" s="13">
        <v>3.6357947049951989E-2</v>
      </c>
      <c r="J450" s="13">
        <v>3.6357947049951989E-2</v>
      </c>
      <c r="K450" s="15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282</v>
      </c>
      <c r="C451" s="47"/>
      <c r="D451" s="45">
        <v>0</v>
      </c>
      <c r="E451" s="45">
        <v>0.67</v>
      </c>
      <c r="F451" s="45">
        <v>0</v>
      </c>
      <c r="G451" s="45">
        <v>5.66</v>
      </c>
      <c r="H451" s="45">
        <v>0.03</v>
      </c>
      <c r="I451" s="45">
        <v>0.67</v>
      </c>
      <c r="J451" s="45">
        <v>0.67</v>
      </c>
      <c r="K451" s="15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BM452" s="55"/>
    </row>
    <row r="453" spans="1:65" ht="15">
      <c r="B453" s="8" t="s">
        <v>659</v>
      </c>
      <c r="BM453" s="28" t="s">
        <v>67</v>
      </c>
    </row>
    <row r="454" spans="1:65" ht="15">
      <c r="A454" s="25" t="s">
        <v>54</v>
      </c>
      <c r="B454" s="18" t="s">
        <v>116</v>
      </c>
      <c r="C454" s="15" t="s">
        <v>117</v>
      </c>
      <c r="D454" s="16" t="s">
        <v>243</v>
      </c>
      <c r="E454" s="17" t="s">
        <v>243</v>
      </c>
      <c r="F454" s="17" t="s">
        <v>243</v>
      </c>
      <c r="G454" s="17" t="s">
        <v>243</v>
      </c>
      <c r="H454" s="17" t="s">
        <v>243</v>
      </c>
      <c r="I454" s="17" t="s">
        <v>243</v>
      </c>
      <c r="J454" s="17" t="s">
        <v>243</v>
      </c>
      <c r="K454" s="17" t="s">
        <v>243</v>
      </c>
      <c r="L454" s="17" t="s">
        <v>243</v>
      </c>
      <c r="M454" s="17" t="s">
        <v>243</v>
      </c>
      <c r="N454" s="17" t="s">
        <v>243</v>
      </c>
      <c r="O454" s="17" t="s">
        <v>243</v>
      </c>
      <c r="P454" s="17" t="s">
        <v>243</v>
      </c>
      <c r="Q454" s="17" t="s">
        <v>243</v>
      </c>
      <c r="R454" s="17" t="s">
        <v>243</v>
      </c>
      <c r="S454" s="17" t="s">
        <v>243</v>
      </c>
      <c r="T454" s="17" t="s">
        <v>243</v>
      </c>
      <c r="U454" s="17" t="s">
        <v>243</v>
      </c>
      <c r="V454" s="17" t="s">
        <v>243</v>
      </c>
      <c r="W454" s="17" t="s">
        <v>243</v>
      </c>
      <c r="X454" s="17" t="s">
        <v>243</v>
      </c>
      <c r="Y454" s="15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244</v>
      </c>
      <c r="C455" s="9" t="s">
        <v>244</v>
      </c>
      <c r="D455" s="151" t="s">
        <v>246</v>
      </c>
      <c r="E455" s="152" t="s">
        <v>247</v>
      </c>
      <c r="F455" s="152" t="s">
        <v>248</v>
      </c>
      <c r="G455" s="152" t="s">
        <v>249</v>
      </c>
      <c r="H455" s="152" t="s">
        <v>250</v>
      </c>
      <c r="I455" s="152" t="s">
        <v>251</v>
      </c>
      <c r="J455" s="152" t="s">
        <v>252</v>
      </c>
      <c r="K455" s="152" t="s">
        <v>253</v>
      </c>
      <c r="L455" s="152" t="s">
        <v>254</v>
      </c>
      <c r="M455" s="152" t="s">
        <v>256</v>
      </c>
      <c r="N455" s="152" t="s">
        <v>259</v>
      </c>
      <c r="O455" s="152" t="s">
        <v>260</v>
      </c>
      <c r="P455" s="152" t="s">
        <v>261</v>
      </c>
      <c r="Q455" s="152" t="s">
        <v>262</v>
      </c>
      <c r="R455" s="152" t="s">
        <v>263</v>
      </c>
      <c r="S455" s="152" t="s">
        <v>264</v>
      </c>
      <c r="T455" s="152" t="s">
        <v>268</v>
      </c>
      <c r="U455" s="152" t="s">
        <v>269</v>
      </c>
      <c r="V455" s="152" t="s">
        <v>270</v>
      </c>
      <c r="W455" s="152" t="s">
        <v>271</v>
      </c>
      <c r="X455" s="152" t="s">
        <v>272</v>
      </c>
      <c r="Y455" s="15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1</v>
      </c>
    </row>
    <row r="456" spans="1:65">
      <c r="A456" s="30"/>
      <c r="B456" s="19"/>
      <c r="C456" s="9"/>
      <c r="D456" s="10" t="s">
        <v>103</v>
      </c>
      <c r="E456" s="11" t="s">
        <v>103</v>
      </c>
      <c r="F456" s="11" t="s">
        <v>332</v>
      </c>
      <c r="G456" s="11" t="s">
        <v>103</v>
      </c>
      <c r="H456" s="11" t="s">
        <v>103</v>
      </c>
      <c r="I456" s="11" t="s">
        <v>332</v>
      </c>
      <c r="J456" s="11" t="s">
        <v>103</v>
      </c>
      <c r="K456" s="11" t="s">
        <v>332</v>
      </c>
      <c r="L456" s="11" t="s">
        <v>103</v>
      </c>
      <c r="M456" s="11" t="s">
        <v>103</v>
      </c>
      <c r="N456" s="11" t="s">
        <v>103</v>
      </c>
      <c r="O456" s="11" t="s">
        <v>103</v>
      </c>
      <c r="P456" s="11" t="s">
        <v>103</v>
      </c>
      <c r="Q456" s="11" t="s">
        <v>103</v>
      </c>
      <c r="R456" s="11" t="s">
        <v>103</v>
      </c>
      <c r="S456" s="11" t="s">
        <v>103</v>
      </c>
      <c r="T456" s="11" t="s">
        <v>103</v>
      </c>
      <c r="U456" s="11" t="s">
        <v>103</v>
      </c>
      <c r="V456" s="11" t="s">
        <v>103</v>
      </c>
      <c r="W456" s="11" t="s">
        <v>103</v>
      </c>
      <c r="X456" s="11" t="s">
        <v>103</v>
      </c>
      <c r="Y456" s="15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2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15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8">
        <v>1</v>
      </c>
      <c r="C458" s="14">
        <v>1</v>
      </c>
      <c r="D458" s="22">
        <v>3.3000000000000003</v>
      </c>
      <c r="E458" s="22">
        <v>3.17</v>
      </c>
      <c r="F458" s="22">
        <v>3.0418992539794338</v>
      </c>
      <c r="G458" s="22">
        <v>3.2</v>
      </c>
      <c r="H458" s="147">
        <v>0.38</v>
      </c>
      <c r="I458" s="22">
        <v>2.9</v>
      </c>
      <c r="J458" s="22">
        <v>3.1</v>
      </c>
      <c r="K458" s="22">
        <v>3.2099999999999995</v>
      </c>
      <c r="L458" s="147">
        <v>1.944693</v>
      </c>
      <c r="M458" s="22">
        <v>2.8</v>
      </c>
      <c r="N458" s="22">
        <v>3.03</v>
      </c>
      <c r="O458" s="22">
        <v>3.1629999999999998</v>
      </c>
      <c r="P458" s="22">
        <v>3.1459999999999999</v>
      </c>
      <c r="Q458" s="22">
        <v>3.0960000000000001</v>
      </c>
      <c r="R458" s="22">
        <v>3.1880000000000002</v>
      </c>
      <c r="S458" s="22">
        <v>3.0679569044718735</v>
      </c>
      <c r="T458" s="22">
        <v>2.85</v>
      </c>
      <c r="U458" s="147">
        <v>3.4300000000000006</v>
      </c>
      <c r="V458" s="22">
        <v>3.1</v>
      </c>
      <c r="W458" s="147">
        <v>3.3000000000000003</v>
      </c>
      <c r="X458" s="147">
        <v>3.5000000000000004</v>
      </c>
      <c r="Y458" s="15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>
        <v>1</v>
      </c>
      <c r="C459" s="9">
        <v>2</v>
      </c>
      <c r="D459" s="11">
        <v>3.3000000000000003</v>
      </c>
      <c r="E459" s="11">
        <v>3.16</v>
      </c>
      <c r="F459" s="11">
        <v>2.9683794974108846</v>
      </c>
      <c r="G459" s="11">
        <v>3.16</v>
      </c>
      <c r="H459" s="148">
        <v>0.38</v>
      </c>
      <c r="I459" s="11">
        <v>3.1</v>
      </c>
      <c r="J459" s="11">
        <v>3.1</v>
      </c>
      <c r="K459" s="11">
        <v>3.26</v>
      </c>
      <c r="L459" s="148">
        <v>1.9710540000000003</v>
      </c>
      <c r="M459" s="11">
        <v>3</v>
      </c>
      <c r="N459" s="11">
        <v>3.0550000000000002</v>
      </c>
      <c r="O459" s="11">
        <v>3.0880000000000001</v>
      </c>
      <c r="P459" s="11">
        <v>3.0960000000000001</v>
      </c>
      <c r="Q459" s="11">
        <v>3.121</v>
      </c>
      <c r="R459" s="11">
        <v>3.1629999999999998</v>
      </c>
      <c r="S459" s="11">
        <v>3.0416755903249793</v>
      </c>
      <c r="T459" s="11">
        <v>3.04</v>
      </c>
      <c r="U459" s="148">
        <v>3.45</v>
      </c>
      <c r="V459" s="11">
        <v>3</v>
      </c>
      <c r="W459" s="148">
        <v>3.8</v>
      </c>
      <c r="X459" s="148">
        <v>3.4000000000000004</v>
      </c>
      <c r="Y459" s="15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e">
        <v>#N/A</v>
      </c>
    </row>
    <row r="460" spans="1:65">
      <c r="A460" s="30"/>
      <c r="B460" s="19">
        <v>1</v>
      </c>
      <c r="C460" s="9">
        <v>3</v>
      </c>
      <c r="D460" s="149">
        <v>3.5000000000000004</v>
      </c>
      <c r="E460" s="11">
        <v>3.16</v>
      </c>
      <c r="F460" s="11">
        <v>3.062895284668214</v>
      </c>
      <c r="G460" s="11">
        <v>3.2099999999999995</v>
      </c>
      <c r="H460" s="148">
        <v>0.36</v>
      </c>
      <c r="I460" s="11">
        <v>3.1</v>
      </c>
      <c r="J460" s="11">
        <v>3.1</v>
      </c>
      <c r="K460" s="11">
        <v>3.2399999999999998</v>
      </c>
      <c r="L460" s="148">
        <v>1.9701080000000002</v>
      </c>
      <c r="M460" s="11">
        <v>3</v>
      </c>
      <c r="N460" s="11">
        <v>3.08</v>
      </c>
      <c r="O460" s="11">
        <v>3.13</v>
      </c>
      <c r="P460" s="11">
        <v>3.1379999999999999</v>
      </c>
      <c r="Q460" s="11">
        <v>3.0379999999999998</v>
      </c>
      <c r="R460" s="11">
        <v>3.113</v>
      </c>
      <c r="S460" s="11">
        <v>3.0529854444988449</v>
      </c>
      <c r="T460" s="11">
        <v>3.02</v>
      </c>
      <c r="U460" s="148">
        <v>3.4000000000000004</v>
      </c>
      <c r="V460" s="11">
        <v>3.1</v>
      </c>
      <c r="W460" s="148">
        <v>3.4000000000000004</v>
      </c>
      <c r="X460" s="148">
        <v>3.5000000000000004</v>
      </c>
      <c r="Y460" s="15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16</v>
      </c>
    </row>
    <row r="461" spans="1:65">
      <c r="A461" s="30"/>
      <c r="B461" s="19">
        <v>1</v>
      </c>
      <c r="C461" s="9">
        <v>4</v>
      </c>
      <c r="D461" s="11">
        <v>3.2</v>
      </c>
      <c r="E461" s="11">
        <v>3.18</v>
      </c>
      <c r="F461" s="11">
        <v>3.0550203803043003</v>
      </c>
      <c r="G461" s="11">
        <v>3.19</v>
      </c>
      <c r="H461" s="148">
        <v>0.38</v>
      </c>
      <c r="I461" s="11">
        <v>3</v>
      </c>
      <c r="J461" s="11">
        <v>3.1</v>
      </c>
      <c r="K461" s="11">
        <v>3.26</v>
      </c>
      <c r="L461" s="148">
        <v>1.9788660000000002</v>
      </c>
      <c r="M461" s="11">
        <v>2.9</v>
      </c>
      <c r="N461" s="11">
        <v>3.1379999999999999</v>
      </c>
      <c r="O461" s="11">
        <v>3.1880000000000002</v>
      </c>
      <c r="P461" s="11">
        <v>3.13</v>
      </c>
      <c r="Q461" s="11">
        <v>3.1459999999999999</v>
      </c>
      <c r="R461" s="11">
        <v>3.2130000000000001</v>
      </c>
      <c r="S461" s="11">
        <v>3.0643703462647789</v>
      </c>
      <c r="T461" s="11">
        <v>2.94</v>
      </c>
      <c r="U461" s="148">
        <v>3.5000000000000004</v>
      </c>
      <c r="V461" s="11">
        <v>3.1</v>
      </c>
      <c r="W461" s="148">
        <v>3.2</v>
      </c>
      <c r="X461" s="148">
        <v>3.5000000000000004</v>
      </c>
      <c r="Y461" s="15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3.1054317254949573</v>
      </c>
    </row>
    <row r="462" spans="1:65">
      <c r="A462" s="30"/>
      <c r="B462" s="19">
        <v>1</v>
      </c>
      <c r="C462" s="9">
        <v>5</v>
      </c>
      <c r="D462" s="11">
        <v>3.2</v>
      </c>
      <c r="E462" s="11">
        <v>3.15</v>
      </c>
      <c r="F462" s="11">
        <v>2.9669095272481782</v>
      </c>
      <c r="G462" s="11">
        <v>3.2400000000000007</v>
      </c>
      <c r="H462" s="148">
        <v>0.38</v>
      </c>
      <c r="I462" s="11">
        <v>3</v>
      </c>
      <c r="J462" s="11">
        <v>3.1</v>
      </c>
      <c r="K462" s="11">
        <v>3.29</v>
      </c>
      <c r="L462" s="148">
        <v>1.9268719999999999</v>
      </c>
      <c r="M462" s="11">
        <v>3</v>
      </c>
      <c r="N462" s="11">
        <v>3.0470000000000002</v>
      </c>
      <c r="O462" s="11">
        <v>3.1379999999999999</v>
      </c>
      <c r="P462" s="11">
        <v>3.0470000000000002</v>
      </c>
      <c r="Q462" s="11">
        <v>3.1459999999999999</v>
      </c>
      <c r="R462" s="11">
        <v>3.1709999999999998</v>
      </c>
      <c r="S462" s="11">
        <v>3.0343716755477028</v>
      </c>
      <c r="T462" s="11">
        <v>3.11</v>
      </c>
      <c r="U462" s="148">
        <v>3.44</v>
      </c>
      <c r="V462" s="11">
        <v>3.1</v>
      </c>
      <c r="W462" s="148">
        <v>3.6000000000000005</v>
      </c>
      <c r="X462" s="148">
        <v>3.4000000000000004</v>
      </c>
      <c r="Y462" s="15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142</v>
      </c>
    </row>
    <row r="463" spans="1:65">
      <c r="A463" s="30"/>
      <c r="B463" s="19">
        <v>1</v>
      </c>
      <c r="C463" s="9">
        <v>6</v>
      </c>
      <c r="D463" s="149">
        <v>3.5000000000000004</v>
      </c>
      <c r="E463" s="11">
        <v>3.1400000000000006</v>
      </c>
      <c r="F463" s="11">
        <v>3.0243460236932864</v>
      </c>
      <c r="G463" s="11">
        <v>3.16</v>
      </c>
      <c r="H463" s="148">
        <v>0.36</v>
      </c>
      <c r="I463" s="11">
        <v>3.1</v>
      </c>
      <c r="J463" s="11">
        <v>3.1</v>
      </c>
      <c r="K463" s="11">
        <v>3.2300000000000004</v>
      </c>
      <c r="L463" s="148">
        <v>1.9518459999999997</v>
      </c>
      <c r="M463" s="11">
        <v>3</v>
      </c>
      <c r="N463" s="11">
        <v>3.08</v>
      </c>
      <c r="O463" s="11">
        <v>3.0960000000000001</v>
      </c>
      <c r="P463" s="11">
        <v>3.13</v>
      </c>
      <c r="Q463" s="11">
        <v>2.964</v>
      </c>
      <c r="R463" s="11">
        <v>3.1459999999999999</v>
      </c>
      <c r="S463" s="11">
        <v>3.0654323320869423</v>
      </c>
      <c r="T463" s="11">
        <v>3.18</v>
      </c>
      <c r="U463" s="148">
        <v>3.5000000000000004</v>
      </c>
      <c r="V463" s="11">
        <v>3.1</v>
      </c>
      <c r="W463" s="148">
        <v>3.3000000000000003</v>
      </c>
      <c r="X463" s="148">
        <v>3.2</v>
      </c>
      <c r="Y463" s="15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20" t="s">
        <v>278</v>
      </c>
      <c r="C464" s="12"/>
      <c r="D464" s="23">
        <v>3.3333333333333335</v>
      </c>
      <c r="E464" s="23">
        <v>3.16</v>
      </c>
      <c r="F464" s="23">
        <v>3.0199083278840497</v>
      </c>
      <c r="G464" s="23">
        <v>3.1933333333333334</v>
      </c>
      <c r="H464" s="23">
        <v>0.37333333333333329</v>
      </c>
      <c r="I464" s="23">
        <v>3.0333333333333332</v>
      </c>
      <c r="J464" s="23">
        <v>3.1</v>
      </c>
      <c r="K464" s="23">
        <v>3.2483333333333331</v>
      </c>
      <c r="L464" s="23">
        <v>1.9572398333333334</v>
      </c>
      <c r="M464" s="23">
        <v>2.9500000000000006</v>
      </c>
      <c r="N464" s="23">
        <v>3.0716666666666668</v>
      </c>
      <c r="O464" s="23">
        <v>3.1338333333333335</v>
      </c>
      <c r="P464" s="23">
        <v>3.1144999999999996</v>
      </c>
      <c r="Q464" s="23">
        <v>3.0851666666666664</v>
      </c>
      <c r="R464" s="23">
        <v>3.1656666666666666</v>
      </c>
      <c r="S464" s="23">
        <v>3.054465382199187</v>
      </c>
      <c r="T464" s="23">
        <v>3.0233333333333334</v>
      </c>
      <c r="U464" s="23">
        <v>3.4533333333333336</v>
      </c>
      <c r="V464" s="23">
        <v>3.0833333333333335</v>
      </c>
      <c r="W464" s="23">
        <v>3.4333333333333336</v>
      </c>
      <c r="X464" s="23">
        <v>3.4166666666666665</v>
      </c>
      <c r="Y464" s="15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279</v>
      </c>
      <c r="C465" s="29"/>
      <c r="D465" s="11">
        <v>3.3000000000000003</v>
      </c>
      <c r="E465" s="11">
        <v>3.16</v>
      </c>
      <c r="F465" s="11">
        <v>3.0331226388363604</v>
      </c>
      <c r="G465" s="11">
        <v>3.1950000000000003</v>
      </c>
      <c r="H465" s="11">
        <v>0.38</v>
      </c>
      <c r="I465" s="11">
        <v>3.05</v>
      </c>
      <c r="J465" s="11">
        <v>3.1</v>
      </c>
      <c r="K465" s="11">
        <v>3.25</v>
      </c>
      <c r="L465" s="11">
        <v>1.960977</v>
      </c>
      <c r="M465" s="11">
        <v>3</v>
      </c>
      <c r="N465" s="11">
        <v>3.0674999999999999</v>
      </c>
      <c r="O465" s="11">
        <v>3.1339999999999999</v>
      </c>
      <c r="P465" s="11">
        <v>3.13</v>
      </c>
      <c r="Q465" s="11">
        <v>3.1085000000000003</v>
      </c>
      <c r="R465" s="11">
        <v>3.1669999999999998</v>
      </c>
      <c r="S465" s="11">
        <v>3.0586778953818117</v>
      </c>
      <c r="T465" s="11">
        <v>3.0300000000000002</v>
      </c>
      <c r="U465" s="11">
        <v>3.4450000000000003</v>
      </c>
      <c r="V465" s="11">
        <v>3.1</v>
      </c>
      <c r="W465" s="11">
        <v>3.3500000000000005</v>
      </c>
      <c r="X465" s="11">
        <v>3.45</v>
      </c>
      <c r="Y465" s="15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280</v>
      </c>
      <c r="C466" s="29"/>
      <c r="D466" s="24">
        <v>0.13662601021279477</v>
      </c>
      <c r="E466" s="24">
        <v>1.4142135623730836E-2</v>
      </c>
      <c r="F466" s="24">
        <v>4.2539680046109994E-2</v>
      </c>
      <c r="G466" s="24">
        <v>3.0767948691238299E-2</v>
      </c>
      <c r="H466" s="24">
        <v>1.0327955589886455E-2</v>
      </c>
      <c r="I466" s="24">
        <v>8.1649658092772678E-2</v>
      </c>
      <c r="J466" s="24">
        <v>0</v>
      </c>
      <c r="K466" s="24">
        <v>2.7868739954771373E-2</v>
      </c>
      <c r="L466" s="24">
        <v>1.9661300897109348E-2</v>
      </c>
      <c r="M466" s="24">
        <v>8.3666002653407637E-2</v>
      </c>
      <c r="N466" s="24">
        <v>3.7845299135647811E-2</v>
      </c>
      <c r="O466" s="24">
        <v>3.8337536001504656E-2</v>
      </c>
      <c r="P466" s="24">
        <v>3.7211557344459419E-2</v>
      </c>
      <c r="Q466" s="24">
        <v>7.170611317500529E-2</v>
      </c>
      <c r="R466" s="24">
        <v>3.4453833845693727E-2</v>
      </c>
      <c r="S466" s="24">
        <v>1.3927882215139126E-2</v>
      </c>
      <c r="T466" s="24">
        <v>0.11775681155103797</v>
      </c>
      <c r="U466" s="24">
        <v>3.9832984656772458E-2</v>
      </c>
      <c r="V466" s="24">
        <v>4.0824829046386339E-2</v>
      </c>
      <c r="W466" s="24">
        <v>0.22509257354845499</v>
      </c>
      <c r="X466" s="24">
        <v>0.11690451944500133</v>
      </c>
      <c r="Y466" s="209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56"/>
    </row>
    <row r="467" spans="1:65">
      <c r="A467" s="30"/>
      <c r="B467" s="3" t="s">
        <v>87</v>
      </c>
      <c r="C467" s="29"/>
      <c r="D467" s="13">
        <v>4.0987803063838431E-2</v>
      </c>
      <c r="E467" s="13">
        <v>4.4753593745983653E-3</v>
      </c>
      <c r="F467" s="13">
        <v>1.4086414363417498E-2</v>
      </c>
      <c r="G467" s="13">
        <v>9.6350570014316177E-3</v>
      </c>
      <c r="H467" s="13">
        <v>2.7664166758624438E-2</v>
      </c>
      <c r="I467" s="13">
        <v>2.6917469700914069E-2</v>
      </c>
      <c r="J467" s="13">
        <v>0</v>
      </c>
      <c r="K467" s="13">
        <v>8.5793965997243843E-3</v>
      </c>
      <c r="L467" s="13">
        <v>1.0045422416947548E-2</v>
      </c>
      <c r="M467" s="13">
        <v>2.83613568316636E-2</v>
      </c>
      <c r="N467" s="13">
        <v>1.2320770201513124E-2</v>
      </c>
      <c r="O467" s="13">
        <v>1.2233431686913147E-2</v>
      </c>
      <c r="P467" s="13">
        <v>1.1947843103053274E-2</v>
      </c>
      <c r="Q467" s="13">
        <v>2.3242217008807291E-2</v>
      </c>
      <c r="R467" s="13">
        <v>1.0883594981265787E-2</v>
      </c>
      <c r="S467" s="13">
        <v>4.5598428766971911E-3</v>
      </c>
      <c r="T467" s="13">
        <v>3.8949331273772203E-2</v>
      </c>
      <c r="U467" s="13">
        <v>1.1534648066632951E-2</v>
      </c>
      <c r="V467" s="13">
        <v>1.3240485096125298E-2</v>
      </c>
      <c r="W467" s="13">
        <v>6.5560943751977172E-2</v>
      </c>
      <c r="X467" s="13">
        <v>3.42159569107321E-2</v>
      </c>
      <c r="Y467" s="15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281</v>
      </c>
      <c r="C468" s="29"/>
      <c r="D468" s="13">
        <v>7.3388059369443148E-2</v>
      </c>
      <c r="E468" s="13">
        <v>1.7571880282232E-2</v>
      </c>
      <c r="F468" s="13">
        <v>-2.7539938137675968E-2</v>
      </c>
      <c r="G468" s="13">
        <v>2.8305760875926511E-2</v>
      </c>
      <c r="H468" s="13">
        <v>-0.87978053735062234</v>
      </c>
      <c r="I468" s="13">
        <v>-2.3216865973806788E-2</v>
      </c>
      <c r="J468" s="13">
        <v>-1.7491047864178766E-3</v>
      </c>
      <c r="K468" s="13">
        <v>4.6016663855522166E-2</v>
      </c>
      <c r="L468" s="13">
        <v>-0.36973664007332829</v>
      </c>
      <c r="M468" s="13">
        <v>-5.0051567458042623E-2</v>
      </c>
      <c r="N468" s="13">
        <v>-1.0872903291058167E-2</v>
      </c>
      <c r="O468" s="13">
        <v>9.1457840161819348E-3</v>
      </c>
      <c r="P468" s="13">
        <v>2.9201332718389317E-3</v>
      </c>
      <c r="Q468" s="13">
        <v>-6.5256816506120696E-3</v>
      </c>
      <c r="R468" s="13">
        <v>1.9396639983160213E-2</v>
      </c>
      <c r="S468" s="13">
        <v>-1.6411999297021085E-2</v>
      </c>
      <c r="T468" s="13">
        <v>-2.643703015191512E-2</v>
      </c>
      <c r="U468" s="13">
        <v>0.11203002950674312</v>
      </c>
      <c r="V468" s="13">
        <v>-7.1160450832651323E-3</v>
      </c>
      <c r="W468" s="13">
        <v>0.10558970115052646</v>
      </c>
      <c r="X468" s="13">
        <v>0.1002227608536792</v>
      </c>
      <c r="Y468" s="15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282</v>
      </c>
      <c r="C469" s="47"/>
      <c r="D469" s="45">
        <v>2.0499999999999998</v>
      </c>
      <c r="E469" s="45">
        <v>0.53</v>
      </c>
      <c r="F469" s="45">
        <v>0.7</v>
      </c>
      <c r="G469" s="45">
        <v>0.82</v>
      </c>
      <c r="H469" s="45">
        <v>23.98</v>
      </c>
      <c r="I469" s="45">
        <v>0.59</v>
      </c>
      <c r="J469" s="45">
        <v>0</v>
      </c>
      <c r="K469" s="45">
        <v>1.3</v>
      </c>
      <c r="L469" s="45">
        <v>10.050000000000001</v>
      </c>
      <c r="M469" s="45">
        <v>1.32</v>
      </c>
      <c r="N469" s="45">
        <v>0.25</v>
      </c>
      <c r="O469" s="45">
        <v>0.3</v>
      </c>
      <c r="P469" s="45">
        <v>0.13</v>
      </c>
      <c r="Q469" s="45">
        <v>0.13</v>
      </c>
      <c r="R469" s="45">
        <v>0.57999999999999996</v>
      </c>
      <c r="S469" s="45">
        <v>0.4</v>
      </c>
      <c r="T469" s="45">
        <v>0.67</v>
      </c>
      <c r="U469" s="45">
        <v>3.11</v>
      </c>
      <c r="V469" s="45">
        <v>0.15</v>
      </c>
      <c r="W469" s="45">
        <v>2.93</v>
      </c>
      <c r="X469" s="45">
        <v>2.79</v>
      </c>
      <c r="Y469" s="15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BM470" s="55"/>
    </row>
    <row r="471" spans="1:65" ht="15">
      <c r="B471" s="8" t="s">
        <v>660</v>
      </c>
      <c r="BM471" s="28" t="s">
        <v>67</v>
      </c>
    </row>
    <row r="472" spans="1:65" ht="15">
      <c r="A472" s="25" t="s">
        <v>17</v>
      </c>
      <c r="B472" s="18" t="s">
        <v>116</v>
      </c>
      <c r="C472" s="15" t="s">
        <v>117</v>
      </c>
      <c r="D472" s="16" t="s">
        <v>243</v>
      </c>
      <c r="E472" s="17" t="s">
        <v>243</v>
      </c>
      <c r="F472" s="17" t="s">
        <v>243</v>
      </c>
      <c r="G472" s="17" t="s">
        <v>243</v>
      </c>
      <c r="H472" s="17" t="s">
        <v>243</v>
      </c>
      <c r="I472" s="17" t="s">
        <v>243</v>
      </c>
      <c r="J472" s="17" t="s">
        <v>243</v>
      </c>
      <c r="K472" s="17" t="s">
        <v>243</v>
      </c>
      <c r="L472" s="17" t="s">
        <v>243</v>
      </c>
      <c r="M472" s="17" t="s">
        <v>243</v>
      </c>
      <c r="N472" s="17" t="s">
        <v>243</v>
      </c>
      <c r="O472" s="15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244</v>
      </c>
      <c r="C473" s="9" t="s">
        <v>244</v>
      </c>
      <c r="D473" s="151" t="s">
        <v>248</v>
      </c>
      <c r="E473" s="152" t="s">
        <v>249</v>
      </c>
      <c r="F473" s="152" t="s">
        <v>250</v>
      </c>
      <c r="G473" s="152" t="s">
        <v>251</v>
      </c>
      <c r="H473" s="152" t="s">
        <v>252</v>
      </c>
      <c r="I473" s="152" t="s">
        <v>254</v>
      </c>
      <c r="J473" s="152" t="s">
        <v>256</v>
      </c>
      <c r="K473" s="152" t="s">
        <v>269</v>
      </c>
      <c r="L473" s="152" t="s">
        <v>270</v>
      </c>
      <c r="M473" s="152" t="s">
        <v>271</v>
      </c>
      <c r="N473" s="152" t="s">
        <v>272</v>
      </c>
      <c r="O473" s="15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332</v>
      </c>
      <c r="E474" s="11" t="s">
        <v>103</v>
      </c>
      <c r="F474" s="11" t="s">
        <v>103</v>
      </c>
      <c r="G474" s="11" t="s">
        <v>332</v>
      </c>
      <c r="H474" s="11" t="s">
        <v>102</v>
      </c>
      <c r="I474" s="11" t="s">
        <v>102</v>
      </c>
      <c r="J474" s="11" t="s">
        <v>103</v>
      </c>
      <c r="K474" s="11" t="s">
        <v>103</v>
      </c>
      <c r="L474" s="11" t="s">
        <v>103</v>
      </c>
      <c r="M474" s="11" t="s">
        <v>102</v>
      </c>
      <c r="N474" s="11" t="s">
        <v>102</v>
      </c>
      <c r="O474" s="15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0</v>
      </c>
    </row>
    <row r="475" spans="1:65">
      <c r="A475" s="30"/>
      <c r="B475" s="19"/>
      <c r="C475" s="9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15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8">
        <v>1</v>
      </c>
      <c r="C476" s="14">
        <v>1</v>
      </c>
      <c r="D476" s="211">
        <v>89.46143209704951</v>
      </c>
      <c r="E476" s="211">
        <v>89.748780000000011</v>
      </c>
      <c r="F476" s="212">
        <v>65.3</v>
      </c>
      <c r="G476" s="211">
        <v>84.3</v>
      </c>
      <c r="H476" s="211">
        <v>87.6</v>
      </c>
      <c r="I476" s="211">
        <v>92.366508280569604</v>
      </c>
      <c r="J476" s="211">
        <v>75</v>
      </c>
      <c r="K476" s="212">
        <v>89.999999999999986</v>
      </c>
      <c r="L476" s="211">
        <v>82.83</v>
      </c>
      <c r="M476" s="211">
        <v>91.7</v>
      </c>
      <c r="N476" s="211">
        <v>90.7</v>
      </c>
      <c r="O476" s="213"/>
      <c r="P476" s="214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  <c r="AB476" s="214"/>
      <c r="AC476" s="214"/>
      <c r="AD476" s="214"/>
      <c r="AE476" s="214"/>
      <c r="AF476" s="214"/>
      <c r="AG476" s="214"/>
      <c r="AH476" s="214"/>
      <c r="AI476" s="214"/>
      <c r="AJ476" s="214"/>
      <c r="AK476" s="214"/>
      <c r="AL476" s="214"/>
      <c r="AM476" s="214"/>
      <c r="AN476" s="214"/>
      <c r="AO476" s="214"/>
      <c r="AP476" s="214"/>
      <c r="AQ476" s="214"/>
      <c r="AR476" s="214"/>
      <c r="AS476" s="214"/>
      <c r="AT476" s="214"/>
      <c r="AU476" s="214"/>
      <c r="AV476" s="214"/>
      <c r="AW476" s="214"/>
      <c r="AX476" s="214"/>
      <c r="AY476" s="214"/>
      <c r="AZ476" s="214"/>
      <c r="BA476" s="214"/>
      <c r="BB476" s="214"/>
      <c r="BC476" s="214"/>
      <c r="BD476" s="214"/>
      <c r="BE476" s="214"/>
      <c r="BF476" s="214"/>
      <c r="BG476" s="214"/>
      <c r="BH476" s="214"/>
      <c r="BI476" s="214"/>
      <c r="BJ476" s="214"/>
      <c r="BK476" s="214"/>
      <c r="BL476" s="214"/>
      <c r="BM476" s="215">
        <v>1</v>
      </c>
    </row>
    <row r="477" spans="1:65">
      <c r="A477" s="30"/>
      <c r="B477" s="19">
        <v>1</v>
      </c>
      <c r="C477" s="9">
        <v>2</v>
      </c>
      <c r="D477" s="216">
        <v>90.744807766708021</v>
      </c>
      <c r="E477" s="216">
        <v>89.649999999999991</v>
      </c>
      <c r="F477" s="218">
        <v>63.6</v>
      </c>
      <c r="G477" s="216">
        <v>86.7</v>
      </c>
      <c r="H477" s="216">
        <v>88.1</v>
      </c>
      <c r="I477" s="216">
        <v>93.56157717971</v>
      </c>
      <c r="J477" s="216">
        <v>78</v>
      </c>
      <c r="K477" s="218">
        <v>100</v>
      </c>
      <c r="L477" s="216">
        <v>79.89</v>
      </c>
      <c r="M477" s="216">
        <v>91.6</v>
      </c>
      <c r="N477" s="216">
        <v>91</v>
      </c>
      <c r="O477" s="213"/>
      <c r="P477" s="214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/>
      <c r="AF477" s="214"/>
      <c r="AG477" s="214"/>
      <c r="AH477" s="214"/>
      <c r="AI477" s="214"/>
      <c r="AJ477" s="214"/>
      <c r="AK477" s="214"/>
      <c r="AL477" s="214"/>
      <c r="AM477" s="214"/>
      <c r="AN477" s="214"/>
      <c r="AO477" s="214"/>
      <c r="AP477" s="214"/>
      <c r="AQ477" s="214"/>
      <c r="AR477" s="214"/>
      <c r="AS477" s="214"/>
      <c r="AT477" s="214"/>
      <c r="AU477" s="214"/>
      <c r="AV477" s="214"/>
      <c r="AW477" s="214"/>
      <c r="AX477" s="214"/>
      <c r="AY477" s="214"/>
      <c r="AZ477" s="214"/>
      <c r="BA477" s="214"/>
      <c r="BB477" s="214"/>
      <c r="BC477" s="214"/>
      <c r="BD477" s="214"/>
      <c r="BE477" s="214"/>
      <c r="BF477" s="214"/>
      <c r="BG477" s="214"/>
      <c r="BH477" s="214"/>
      <c r="BI477" s="214"/>
      <c r="BJ477" s="214"/>
      <c r="BK477" s="214"/>
      <c r="BL477" s="214"/>
      <c r="BM477" s="215">
        <v>34</v>
      </c>
    </row>
    <row r="478" spans="1:65">
      <c r="A478" s="30"/>
      <c r="B478" s="19">
        <v>1</v>
      </c>
      <c r="C478" s="9">
        <v>3</v>
      </c>
      <c r="D478" s="216">
        <v>89.272701401405527</v>
      </c>
      <c r="E478" s="216">
        <v>90.251499999999993</v>
      </c>
      <c r="F478" s="218">
        <v>63.3</v>
      </c>
      <c r="G478" s="216">
        <v>83.7</v>
      </c>
      <c r="H478" s="216">
        <v>87.8</v>
      </c>
      <c r="I478" s="216">
        <v>93.422193317430398</v>
      </c>
      <c r="J478" s="216">
        <v>79</v>
      </c>
      <c r="K478" s="218">
        <v>89.999999999999986</v>
      </c>
      <c r="L478" s="216">
        <v>77.41</v>
      </c>
      <c r="M478" s="216">
        <v>91.5</v>
      </c>
      <c r="N478" s="216">
        <v>89.6</v>
      </c>
      <c r="O478" s="213"/>
      <c r="P478" s="214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/>
      <c r="AF478" s="214"/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  <c r="BI478" s="214"/>
      <c r="BJ478" s="214"/>
      <c r="BK478" s="214"/>
      <c r="BL478" s="214"/>
      <c r="BM478" s="215">
        <v>16</v>
      </c>
    </row>
    <row r="479" spans="1:65">
      <c r="A479" s="30"/>
      <c r="B479" s="19">
        <v>1</v>
      </c>
      <c r="C479" s="9">
        <v>4</v>
      </c>
      <c r="D479" s="216">
        <v>88.814154638881206</v>
      </c>
      <c r="E479" s="216">
        <v>90.447499999999991</v>
      </c>
      <c r="F479" s="218">
        <v>61.600000000000009</v>
      </c>
      <c r="G479" s="216">
        <v>81.8</v>
      </c>
      <c r="H479" s="216">
        <v>86.1</v>
      </c>
      <c r="I479" s="216">
        <v>92.798596093523102</v>
      </c>
      <c r="J479" s="216">
        <v>79</v>
      </c>
      <c r="K479" s="218">
        <v>100</v>
      </c>
      <c r="L479" s="216">
        <v>84.7</v>
      </c>
      <c r="M479" s="216">
        <v>91.4</v>
      </c>
      <c r="N479" s="216">
        <v>87.9</v>
      </c>
      <c r="O479" s="213"/>
      <c r="P479" s="214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  <c r="AF479" s="214"/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  <c r="BI479" s="214"/>
      <c r="BJ479" s="214"/>
      <c r="BK479" s="214"/>
      <c r="BL479" s="214"/>
      <c r="BM479" s="215">
        <v>87.105995540767125</v>
      </c>
    </row>
    <row r="480" spans="1:65">
      <c r="A480" s="30"/>
      <c r="B480" s="19">
        <v>1</v>
      </c>
      <c r="C480" s="9">
        <v>5</v>
      </c>
      <c r="D480" s="216">
        <v>89.01826348498119</v>
      </c>
      <c r="E480" s="216">
        <v>89.798749999999998</v>
      </c>
      <c r="F480" s="218">
        <v>62.3</v>
      </c>
      <c r="G480" s="216">
        <v>86.5</v>
      </c>
      <c r="H480" s="216">
        <v>87.6</v>
      </c>
      <c r="I480" s="216">
        <v>93.711153604238604</v>
      </c>
      <c r="J480" s="216">
        <v>77</v>
      </c>
      <c r="K480" s="218">
        <v>89.999999999999986</v>
      </c>
      <c r="L480" s="216">
        <v>80.97</v>
      </c>
      <c r="M480" s="216">
        <v>91.1</v>
      </c>
      <c r="N480" s="217">
        <v>84.4</v>
      </c>
      <c r="O480" s="213"/>
      <c r="P480" s="214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5">
        <v>143</v>
      </c>
    </row>
    <row r="481" spans="1:65">
      <c r="A481" s="30"/>
      <c r="B481" s="19">
        <v>1</v>
      </c>
      <c r="C481" s="9">
        <v>6</v>
      </c>
      <c r="D481" s="216">
        <v>89.01483302772715</v>
      </c>
      <c r="E481" s="216">
        <v>88.174499999999995</v>
      </c>
      <c r="F481" s="218">
        <v>61.70000000000001</v>
      </c>
      <c r="G481" s="216">
        <v>86.7</v>
      </c>
      <c r="H481" s="216">
        <v>89.1</v>
      </c>
      <c r="I481" s="216">
        <v>92.416508309200324</v>
      </c>
      <c r="J481" s="216">
        <v>75</v>
      </c>
      <c r="K481" s="218">
        <v>100</v>
      </c>
      <c r="L481" s="216">
        <v>79.349999999999994</v>
      </c>
      <c r="M481" s="216">
        <v>89.6</v>
      </c>
      <c r="N481" s="216">
        <v>90.8</v>
      </c>
      <c r="O481" s="213"/>
      <c r="P481" s="214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9"/>
    </row>
    <row r="482" spans="1:65">
      <c r="A482" s="30"/>
      <c r="B482" s="20" t="s">
        <v>278</v>
      </c>
      <c r="C482" s="12"/>
      <c r="D482" s="220">
        <v>89.387698736125415</v>
      </c>
      <c r="E482" s="220">
        <v>89.678504999999987</v>
      </c>
      <c r="F482" s="220">
        <v>62.966666666666669</v>
      </c>
      <c r="G482" s="220">
        <v>84.95</v>
      </c>
      <c r="H482" s="220">
        <v>87.716666666666683</v>
      </c>
      <c r="I482" s="220">
        <v>93.046089464112015</v>
      </c>
      <c r="J482" s="220">
        <v>77.166666666666671</v>
      </c>
      <c r="K482" s="220">
        <v>95</v>
      </c>
      <c r="L482" s="220">
        <v>80.858333333333334</v>
      </c>
      <c r="M482" s="220">
        <v>91.15000000000002</v>
      </c>
      <c r="N482" s="220">
        <v>89.066666666666649</v>
      </c>
      <c r="O482" s="213"/>
      <c r="P482" s="214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9"/>
    </row>
    <row r="483" spans="1:65">
      <c r="A483" s="30"/>
      <c r="B483" s="3" t="s">
        <v>279</v>
      </c>
      <c r="C483" s="29"/>
      <c r="D483" s="216">
        <v>89.145482443193359</v>
      </c>
      <c r="E483" s="216">
        <v>89.773764999999997</v>
      </c>
      <c r="F483" s="216">
        <v>62.8</v>
      </c>
      <c r="G483" s="216">
        <v>85.4</v>
      </c>
      <c r="H483" s="216">
        <v>87.699999999999989</v>
      </c>
      <c r="I483" s="216">
        <v>93.11039470547675</v>
      </c>
      <c r="J483" s="216">
        <v>77.5</v>
      </c>
      <c r="K483" s="216">
        <v>95</v>
      </c>
      <c r="L483" s="216">
        <v>80.430000000000007</v>
      </c>
      <c r="M483" s="216">
        <v>91.45</v>
      </c>
      <c r="N483" s="216">
        <v>90.15</v>
      </c>
      <c r="O483" s="213"/>
      <c r="P483" s="214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9"/>
    </row>
    <row r="484" spans="1:65">
      <c r="A484" s="30"/>
      <c r="B484" s="3" t="s">
        <v>280</v>
      </c>
      <c r="C484" s="29"/>
      <c r="D484" s="222">
        <v>0.70212107063749529</v>
      </c>
      <c r="E484" s="222">
        <v>0.80023966294479498</v>
      </c>
      <c r="F484" s="222">
        <v>1.4052283325732708</v>
      </c>
      <c r="G484" s="222">
        <v>2.0216330032921421</v>
      </c>
      <c r="H484" s="222">
        <v>0.97039510853397581</v>
      </c>
      <c r="I484" s="222">
        <v>0.59480214996685843</v>
      </c>
      <c r="J484" s="222">
        <v>1.8348478592697179</v>
      </c>
      <c r="K484" s="222">
        <v>5.4772255750516692</v>
      </c>
      <c r="L484" s="222">
        <v>2.5985412574493938</v>
      </c>
      <c r="M484" s="222">
        <v>0.78676553051084019</v>
      </c>
      <c r="N484" s="222">
        <v>2.5625508125043401</v>
      </c>
      <c r="O484" s="223"/>
      <c r="P484" s="224"/>
      <c r="Q484" s="224"/>
      <c r="R484" s="224"/>
      <c r="S484" s="224"/>
      <c r="T484" s="224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30"/>
      <c r="B485" s="3" t="s">
        <v>87</v>
      </c>
      <c r="C485" s="29"/>
      <c r="D485" s="13">
        <v>7.8547840537899205E-3</v>
      </c>
      <c r="E485" s="13">
        <v>8.9234277817721776E-3</v>
      </c>
      <c r="F485" s="13">
        <v>2.2317019575012243E-2</v>
      </c>
      <c r="G485" s="13">
        <v>2.3797916460178245E-2</v>
      </c>
      <c r="H485" s="13">
        <v>1.1062836122370993E-2</v>
      </c>
      <c r="I485" s="13">
        <v>6.3925539847246807E-3</v>
      </c>
      <c r="J485" s="13">
        <v>2.3777726038052498E-2</v>
      </c>
      <c r="K485" s="13">
        <v>5.7655006053175466E-2</v>
      </c>
      <c r="L485" s="13">
        <v>3.213696288714081E-2</v>
      </c>
      <c r="M485" s="13">
        <v>8.6315472354453106E-3</v>
      </c>
      <c r="N485" s="13">
        <v>2.8771154332009812E-2</v>
      </c>
      <c r="O485" s="15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281</v>
      </c>
      <c r="C486" s="29"/>
      <c r="D486" s="13">
        <v>2.6194559641883775E-2</v>
      </c>
      <c r="E486" s="13">
        <v>2.9533092908959224E-2</v>
      </c>
      <c r="F486" s="13">
        <v>-0.2771259168124981</v>
      </c>
      <c r="G486" s="13">
        <v>-2.4751402327501948E-2</v>
      </c>
      <c r="H486" s="13">
        <v>7.0106669708374092E-3</v>
      </c>
      <c r="I486" s="13">
        <v>6.8193858372984417E-2</v>
      </c>
      <c r="J486" s="13">
        <v>-0.11410613944993808</v>
      </c>
      <c r="K486" s="13">
        <v>9.0625271087549253E-2</v>
      </c>
      <c r="L486" s="13">
        <v>-7.1724824091009665E-2</v>
      </c>
      <c r="M486" s="13">
        <v>4.642624694347508E-2</v>
      </c>
      <c r="N486" s="13">
        <v>2.2509026086291462E-2</v>
      </c>
      <c r="O486" s="15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282</v>
      </c>
      <c r="C487" s="47"/>
      <c r="D487" s="45">
        <v>0.22</v>
      </c>
      <c r="E487" s="45">
        <v>0.28000000000000003</v>
      </c>
      <c r="F487" s="45">
        <v>5.53</v>
      </c>
      <c r="G487" s="45">
        <v>0.75</v>
      </c>
      <c r="H487" s="45">
        <v>0.15</v>
      </c>
      <c r="I487" s="45">
        <v>1.01</v>
      </c>
      <c r="J487" s="45">
        <v>2.44</v>
      </c>
      <c r="K487" s="45" t="s">
        <v>283</v>
      </c>
      <c r="L487" s="45">
        <v>1.64</v>
      </c>
      <c r="M487" s="45">
        <v>0.6</v>
      </c>
      <c r="N487" s="45">
        <v>0.15</v>
      </c>
      <c r="O487" s="15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 t="s">
        <v>337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BM488" s="55"/>
    </row>
    <row r="489" spans="1:65">
      <c r="BM489" s="55"/>
    </row>
    <row r="490" spans="1:65" ht="15">
      <c r="B490" s="8" t="s">
        <v>661</v>
      </c>
      <c r="BM490" s="28" t="s">
        <v>67</v>
      </c>
    </row>
    <row r="491" spans="1:65" ht="15">
      <c r="A491" s="25" t="s">
        <v>20</v>
      </c>
      <c r="B491" s="18" t="s">
        <v>116</v>
      </c>
      <c r="C491" s="15" t="s">
        <v>117</v>
      </c>
      <c r="D491" s="16" t="s">
        <v>243</v>
      </c>
      <c r="E491" s="17" t="s">
        <v>243</v>
      </c>
      <c r="F491" s="17" t="s">
        <v>243</v>
      </c>
      <c r="G491" s="17" t="s">
        <v>243</v>
      </c>
      <c r="H491" s="17" t="s">
        <v>243</v>
      </c>
      <c r="I491" s="17" t="s">
        <v>243</v>
      </c>
      <c r="J491" s="17" t="s">
        <v>243</v>
      </c>
      <c r="K491" s="17" t="s">
        <v>243</v>
      </c>
      <c r="L491" s="17" t="s">
        <v>243</v>
      </c>
      <c r="M491" s="17" t="s">
        <v>243</v>
      </c>
      <c r="N491" s="17" t="s">
        <v>243</v>
      </c>
      <c r="O491" s="17" t="s">
        <v>243</v>
      </c>
      <c r="P491" s="17" t="s">
        <v>243</v>
      </c>
      <c r="Q491" s="15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244</v>
      </c>
      <c r="C492" s="9" t="s">
        <v>244</v>
      </c>
      <c r="D492" s="151" t="s">
        <v>246</v>
      </c>
      <c r="E492" s="152" t="s">
        <v>247</v>
      </c>
      <c r="F492" s="152" t="s">
        <v>249</v>
      </c>
      <c r="G492" s="152" t="s">
        <v>251</v>
      </c>
      <c r="H492" s="152" t="s">
        <v>252</v>
      </c>
      <c r="I492" s="152" t="s">
        <v>253</v>
      </c>
      <c r="J492" s="152" t="s">
        <v>254</v>
      </c>
      <c r="K492" s="152" t="s">
        <v>256</v>
      </c>
      <c r="L492" s="152" t="s">
        <v>264</v>
      </c>
      <c r="M492" s="152" t="s">
        <v>268</v>
      </c>
      <c r="N492" s="152" t="s">
        <v>269</v>
      </c>
      <c r="O492" s="152" t="s">
        <v>270</v>
      </c>
      <c r="P492" s="152" t="s">
        <v>272</v>
      </c>
      <c r="Q492" s="15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103</v>
      </c>
      <c r="E493" s="11" t="s">
        <v>102</v>
      </c>
      <c r="F493" s="11" t="s">
        <v>103</v>
      </c>
      <c r="G493" s="11" t="s">
        <v>332</v>
      </c>
      <c r="H493" s="11" t="s">
        <v>103</v>
      </c>
      <c r="I493" s="11" t="s">
        <v>332</v>
      </c>
      <c r="J493" s="11" t="s">
        <v>102</v>
      </c>
      <c r="K493" s="11" t="s">
        <v>103</v>
      </c>
      <c r="L493" s="11" t="s">
        <v>102</v>
      </c>
      <c r="M493" s="11" t="s">
        <v>103</v>
      </c>
      <c r="N493" s="11" t="s">
        <v>103</v>
      </c>
      <c r="O493" s="11" t="s">
        <v>103</v>
      </c>
      <c r="P493" s="11" t="s">
        <v>102</v>
      </c>
      <c r="Q493" s="15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15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8">
        <v>1</v>
      </c>
      <c r="C495" s="14">
        <v>1</v>
      </c>
      <c r="D495" s="228">
        <v>20</v>
      </c>
      <c r="E495" s="226">
        <v>15</v>
      </c>
      <c r="F495" s="226">
        <v>18.126637499999998</v>
      </c>
      <c r="G495" s="228" t="s">
        <v>338</v>
      </c>
      <c r="H495" s="226">
        <v>19</v>
      </c>
      <c r="I495" s="226">
        <v>16.5</v>
      </c>
      <c r="J495" s="228">
        <v>8.5365734192840517</v>
      </c>
      <c r="K495" s="228" t="s">
        <v>97</v>
      </c>
      <c r="L495" s="226">
        <v>18.435407679906831</v>
      </c>
      <c r="M495" s="228">
        <v>20</v>
      </c>
      <c r="N495" s="228">
        <v>20</v>
      </c>
      <c r="O495" s="228" t="s">
        <v>217</v>
      </c>
      <c r="P495" s="226">
        <v>17.100000000000001</v>
      </c>
      <c r="Q495" s="223"/>
      <c r="R495" s="224"/>
      <c r="S495" s="224"/>
      <c r="T495" s="224"/>
      <c r="U495" s="224"/>
      <c r="V495" s="224"/>
      <c r="W495" s="224"/>
      <c r="X495" s="224"/>
      <c r="Y495" s="224"/>
      <c r="Z495" s="224"/>
      <c r="AA495" s="224"/>
      <c r="AB495" s="224"/>
      <c r="AC495" s="224"/>
      <c r="AD495" s="224"/>
      <c r="AE495" s="224"/>
      <c r="AF495" s="224"/>
      <c r="AG495" s="224"/>
      <c r="AH495" s="224"/>
      <c r="AI495" s="224"/>
      <c r="AJ495" s="224"/>
      <c r="AK495" s="224"/>
      <c r="AL495" s="224"/>
      <c r="AM495" s="224"/>
      <c r="AN495" s="224"/>
      <c r="AO495" s="224"/>
      <c r="AP495" s="224"/>
      <c r="AQ495" s="224"/>
      <c r="AR495" s="224"/>
      <c r="AS495" s="224"/>
      <c r="AT495" s="224"/>
      <c r="AU495" s="224"/>
      <c r="AV495" s="224"/>
      <c r="AW495" s="224"/>
      <c r="AX495" s="224"/>
      <c r="AY495" s="224"/>
      <c r="AZ495" s="224"/>
      <c r="BA495" s="224"/>
      <c r="BB495" s="224"/>
      <c r="BC495" s="224"/>
      <c r="BD495" s="224"/>
      <c r="BE495" s="224"/>
      <c r="BF495" s="224"/>
      <c r="BG495" s="224"/>
      <c r="BH495" s="224"/>
      <c r="BI495" s="224"/>
      <c r="BJ495" s="224"/>
      <c r="BK495" s="224"/>
      <c r="BL495" s="224"/>
      <c r="BM495" s="229">
        <v>1</v>
      </c>
    </row>
    <row r="496" spans="1:65">
      <c r="A496" s="30"/>
      <c r="B496" s="19">
        <v>1</v>
      </c>
      <c r="C496" s="9">
        <v>2</v>
      </c>
      <c r="D496" s="231">
        <v>20</v>
      </c>
      <c r="E496" s="222">
        <v>16</v>
      </c>
      <c r="F496" s="222">
        <v>17.693637500000001</v>
      </c>
      <c r="G496" s="222">
        <v>15</v>
      </c>
      <c r="H496" s="222">
        <v>19</v>
      </c>
      <c r="I496" s="222">
        <v>16.5</v>
      </c>
      <c r="J496" s="231">
        <v>8.8635513367094525</v>
      </c>
      <c r="K496" s="231" t="s">
        <v>97</v>
      </c>
      <c r="L496" s="222">
        <v>19.284357650465978</v>
      </c>
      <c r="M496" s="231">
        <v>20</v>
      </c>
      <c r="N496" s="231">
        <v>20</v>
      </c>
      <c r="O496" s="231" t="s">
        <v>217</v>
      </c>
      <c r="P496" s="222">
        <v>16.100000000000001</v>
      </c>
      <c r="Q496" s="223"/>
      <c r="R496" s="224"/>
      <c r="S496" s="224"/>
      <c r="T496" s="224"/>
      <c r="U496" s="224"/>
      <c r="V496" s="224"/>
      <c r="W496" s="224"/>
      <c r="X496" s="224"/>
      <c r="Y496" s="224"/>
      <c r="Z496" s="224"/>
      <c r="AA496" s="224"/>
      <c r="AB496" s="224"/>
      <c r="AC496" s="224"/>
      <c r="AD496" s="224"/>
      <c r="AE496" s="224"/>
      <c r="AF496" s="224"/>
      <c r="AG496" s="224"/>
      <c r="AH496" s="224"/>
      <c r="AI496" s="224"/>
      <c r="AJ496" s="224"/>
      <c r="AK496" s="224"/>
      <c r="AL496" s="224"/>
      <c r="AM496" s="224"/>
      <c r="AN496" s="224"/>
      <c r="AO496" s="224"/>
      <c r="AP496" s="224"/>
      <c r="AQ496" s="224"/>
      <c r="AR496" s="224"/>
      <c r="AS496" s="224"/>
      <c r="AT496" s="224"/>
      <c r="AU496" s="224"/>
      <c r="AV496" s="224"/>
      <c r="AW496" s="224"/>
      <c r="AX496" s="224"/>
      <c r="AY496" s="224"/>
      <c r="AZ496" s="224"/>
      <c r="BA496" s="224"/>
      <c r="BB496" s="224"/>
      <c r="BC496" s="224"/>
      <c r="BD496" s="224"/>
      <c r="BE496" s="224"/>
      <c r="BF496" s="224"/>
      <c r="BG496" s="224"/>
      <c r="BH496" s="224"/>
      <c r="BI496" s="224"/>
      <c r="BJ496" s="224"/>
      <c r="BK496" s="224"/>
      <c r="BL496" s="224"/>
      <c r="BM496" s="229" t="e">
        <v>#N/A</v>
      </c>
    </row>
    <row r="497" spans="1:65">
      <c r="A497" s="30"/>
      <c r="B497" s="19">
        <v>1</v>
      </c>
      <c r="C497" s="9">
        <v>3</v>
      </c>
      <c r="D497" s="231">
        <v>20</v>
      </c>
      <c r="E497" s="222">
        <v>16</v>
      </c>
      <c r="F497" s="222">
        <v>17.782137499999997</v>
      </c>
      <c r="G497" s="222">
        <v>17</v>
      </c>
      <c r="H497" s="222">
        <v>21</v>
      </c>
      <c r="I497" s="222">
        <v>16.100000000000001</v>
      </c>
      <c r="J497" s="231">
        <v>9.336564447199283</v>
      </c>
      <c r="K497" s="231" t="s">
        <v>97</v>
      </c>
      <c r="L497" s="222">
        <v>18.607526147685544</v>
      </c>
      <c r="M497" s="231">
        <v>20</v>
      </c>
      <c r="N497" s="231">
        <v>20</v>
      </c>
      <c r="O497" s="231" t="s">
        <v>217</v>
      </c>
      <c r="P497" s="222">
        <v>16.399999999999999</v>
      </c>
      <c r="Q497" s="223"/>
      <c r="R497" s="224"/>
      <c r="S497" s="224"/>
      <c r="T497" s="224"/>
      <c r="U497" s="224"/>
      <c r="V497" s="224"/>
      <c r="W497" s="224"/>
      <c r="X497" s="224"/>
      <c r="Y497" s="224"/>
      <c r="Z497" s="224"/>
      <c r="AA497" s="224"/>
      <c r="AB497" s="224"/>
      <c r="AC497" s="224"/>
      <c r="AD497" s="224"/>
      <c r="AE497" s="224"/>
      <c r="AF497" s="224"/>
      <c r="AG497" s="224"/>
      <c r="AH497" s="224"/>
      <c r="AI497" s="224"/>
      <c r="AJ497" s="224"/>
      <c r="AK497" s="224"/>
      <c r="AL497" s="224"/>
      <c r="AM497" s="224"/>
      <c r="AN497" s="224"/>
      <c r="AO497" s="224"/>
      <c r="AP497" s="224"/>
      <c r="AQ497" s="224"/>
      <c r="AR497" s="224"/>
      <c r="AS497" s="224"/>
      <c r="AT497" s="224"/>
      <c r="AU497" s="224"/>
      <c r="AV497" s="224"/>
      <c r="AW497" s="224"/>
      <c r="AX497" s="224"/>
      <c r="AY497" s="224"/>
      <c r="AZ497" s="224"/>
      <c r="BA497" s="224"/>
      <c r="BB497" s="224"/>
      <c r="BC497" s="224"/>
      <c r="BD497" s="224"/>
      <c r="BE497" s="224"/>
      <c r="BF497" s="224"/>
      <c r="BG497" s="224"/>
      <c r="BH497" s="224"/>
      <c r="BI497" s="224"/>
      <c r="BJ497" s="224"/>
      <c r="BK497" s="224"/>
      <c r="BL497" s="224"/>
      <c r="BM497" s="229">
        <v>16</v>
      </c>
    </row>
    <row r="498" spans="1:65">
      <c r="A498" s="30"/>
      <c r="B498" s="19">
        <v>1</v>
      </c>
      <c r="C498" s="9">
        <v>4</v>
      </c>
      <c r="D498" s="231">
        <v>20</v>
      </c>
      <c r="E498" s="222">
        <v>16</v>
      </c>
      <c r="F498" s="222">
        <v>17.893887499999998</v>
      </c>
      <c r="G498" s="222">
        <v>15</v>
      </c>
      <c r="H498" s="222">
        <v>21</v>
      </c>
      <c r="I498" s="222">
        <v>16.2</v>
      </c>
      <c r="J498" s="231">
        <v>9.3330408621136076</v>
      </c>
      <c r="K498" s="231" t="s">
        <v>97</v>
      </c>
      <c r="L498" s="222">
        <v>17.614682428278822</v>
      </c>
      <c r="M498" s="231">
        <v>20</v>
      </c>
      <c r="N498" s="231">
        <v>20</v>
      </c>
      <c r="O498" s="231" t="s">
        <v>217</v>
      </c>
      <c r="P498" s="222">
        <v>15.6</v>
      </c>
      <c r="Q498" s="223"/>
      <c r="R498" s="224"/>
      <c r="S498" s="224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  <c r="AN498" s="224"/>
      <c r="AO498" s="224"/>
      <c r="AP498" s="224"/>
      <c r="AQ498" s="224"/>
      <c r="AR498" s="224"/>
      <c r="AS498" s="224"/>
      <c r="AT498" s="224"/>
      <c r="AU498" s="224"/>
      <c r="AV498" s="224"/>
      <c r="AW498" s="224"/>
      <c r="AX498" s="224"/>
      <c r="AY498" s="224"/>
      <c r="AZ498" s="224"/>
      <c r="BA498" s="224"/>
      <c r="BB498" s="224"/>
      <c r="BC498" s="224"/>
      <c r="BD498" s="224"/>
      <c r="BE498" s="224"/>
      <c r="BF498" s="224"/>
      <c r="BG498" s="224"/>
      <c r="BH498" s="224"/>
      <c r="BI498" s="224"/>
      <c r="BJ498" s="224"/>
      <c r="BK498" s="224"/>
      <c r="BL498" s="224"/>
      <c r="BM498" s="229">
        <v>17.365300773168741</v>
      </c>
    </row>
    <row r="499" spans="1:65">
      <c r="A499" s="30"/>
      <c r="B499" s="19">
        <v>1</v>
      </c>
      <c r="C499" s="9">
        <v>5</v>
      </c>
      <c r="D499" s="231">
        <v>20</v>
      </c>
      <c r="E499" s="222">
        <v>17</v>
      </c>
      <c r="F499" s="222">
        <v>17.777387499999996</v>
      </c>
      <c r="G499" s="222">
        <v>16</v>
      </c>
      <c r="H499" s="222">
        <v>19</v>
      </c>
      <c r="I499" s="222">
        <v>16.2</v>
      </c>
      <c r="J499" s="231">
        <v>8.6377936053396596</v>
      </c>
      <c r="K499" s="231" t="s">
        <v>97</v>
      </c>
      <c r="L499" s="222">
        <v>20.698729713344704</v>
      </c>
      <c r="M499" s="231">
        <v>20</v>
      </c>
      <c r="N499" s="231">
        <v>20</v>
      </c>
      <c r="O499" s="231" t="s">
        <v>217</v>
      </c>
      <c r="P499" s="222">
        <v>16.5</v>
      </c>
      <c r="Q499" s="223"/>
      <c r="R499" s="224"/>
      <c r="S499" s="224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9">
        <v>144</v>
      </c>
    </row>
    <row r="500" spans="1:65">
      <c r="A500" s="30"/>
      <c r="B500" s="19">
        <v>1</v>
      </c>
      <c r="C500" s="9">
        <v>6</v>
      </c>
      <c r="D500" s="231">
        <v>20</v>
      </c>
      <c r="E500" s="222">
        <v>16</v>
      </c>
      <c r="F500" s="222">
        <v>17.818887499999999</v>
      </c>
      <c r="G500" s="231" t="s">
        <v>338</v>
      </c>
      <c r="H500" s="222">
        <v>21</v>
      </c>
      <c r="I500" s="230">
        <v>18.5</v>
      </c>
      <c r="J500" s="231">
        <v>8.6159400426906299</v>
      </c>
      <c r="K500" s="231" t="s">
        <v>97</v>
      </c>
      <c r="L500" s="222">
        <v>21.309353853405355</v>
      </c>
      <c r="M500" s="231">
        <v>10</v>
      </c>
      <c r="N500" s="231">
        <v>20</v>
      </c>
      <c r="O500" s="231" t="s">
        <v>217</v>
      </c>
      <c r="P500" s="222">
        <v>16.3</v>
      </c>
      <c r="Q500" s="223"/>
      <c r="R500" s="224"/>
      <c r="S500" s="224"/>
      <c r="T500" s="224"/>
      <c r="U500" s="224"/>
      <c r="V500" s="224"/>
      <c r="W500" s="224"/>
      <c r="X500" s="224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5"/>
    </row>
    <row r="501" spans="1:65">
      <c r="A501" s="30"/>
      <c r="B501" s="20" t="s">
        <v>278</v>
      </c>
      <c r="C501" s="12"/>
      <c r="D501" s="232">
        <v>20</v>
      </c>
      <c r="E501" s="232">
        <v>16</v>
      </c>
      <c r="F501" s="232">
        <v>17.848762499999999</v>
      </c>
      <c r="G501" s="232">
        <v>15.75</v>
      </c>
      <c r="H501" s="232">
        <v>20</v>
      </c>
      <c r="I501" s="232">
        <v>16.666666666666668</v>
      </c>
      <c r="J501" s="232">
        <v>8.8872439522227804</v>
      </c>
      <c r="K501" s="232" t="s">
        <v>775</v>
      </c>
      <c r="L501" s="232">
        <v>19.325009578847872</v>
      </c>
      <c r="M501" s="232">
        <v>18.333333333333332</v>
      </c>
      <c r="N501" s="232">
        <v>20</v>
      </c>
      <c r="O501" s="232" t="s">
        <v>775</v>
      </c>
      <c r="P501" s="232">
        <v>16.333333333333332</v>
      </c>
      <c r="Q501" s="223"/>
      <c r="R501" s="224"/>
      <c r="S501" s="224"/>
      <c r="T501" s="224"/>
      <c r="U501" s="224"/>
      <c r="V501" s="224"/>
      <c r="W501" s="224"/>
      <c r="X501" s="224"/>
      <c r="Y501" s="224"/>
      <c r="Z501" s="224"/>
      <c r="AA501" s="224"/>
      <c r="AB501" s="224"/>
      <c r="AC501" s="224"/>
      <c r="AD501" s="224"/>
      <c r="AE501" s="224"/>
      <c r="AF501" s="224"/>
      <c r="AG501" s="224"/>
      <c r="AH501" s="224"/>
      <c r="AI501" s="224"/>
      <c r="AJ501" s="224"/>
      <c r="AK501" s="224"/>
      <c r="AL501" s="224"/>
      <c r="AM501" s="224"/>
      <c r="AN501" s="224"/>
      <c r="AO501" s="224"/>
      <c r="AP501" s="224"/>
      <c r="AQ501" s="224"/>
      <c r="AR501" s="224"/>
      <c r="AS501" s="224"/>
      <c r="AT501" s="224"/>
      <c r="AU501" s="224"/>
      <c r="AV501" s="224"/>
      <c r="AW501" s="224"/>
      <c r="AX501" s="224"/>
      <c r="AY501" s="224"/>
      <c r="AZ501" s="224"/>
      <c r="BA501" s="224"/>
      <c r="BB501" s="224"/>
      <c r="BC501" s="224"/>
      <c r="BD501" s="224"/>
      <c r="BE501" s="224"/>
      <c r="BF501" s="224"/>
      <c r="BG501" s="224"/>
      <c r="BH501" s="224"/>
      <c r="BI501" s="224"/>
      <c r="BJ501" s="224"/>
      <c r="BK501" s="224"/>
      <c r="BL501" s="224"/>
      <c r="BM501" s="225"/>
    </row>
    <row r="502" spans="1:65">
      <c r="A502" s="30"/>
      <c r="B502" s="3" t="s">
        <v>279</v>
      </c>
      <c r="C502" s="29"/>
      <c r="D502" s="222">
        <v>20</v>
      </c>
      <c r="E502" s="222">
        <v>16</v>
      </c>
      <c r="F502" s="222">
        <v>17.800512499999996</v>
      </c>
      <c r="G502" s="222">
        <v>15.5</v>
      </c>
      <c r="H502" s="222">
        <v>20</v>
      </c>
      <c r="I502" s="222">
        <v>16.350000000000001</v>
      </c>
      <c r="J502" s="222">
        <v>8.750672471024556</v>
      </c>
      <c r="K502" s="222" t="s">
        <v>775</v>
      </c>
      <c r="L502" s="222">
        <v>18.945941899075763</v>
      </c>
      <c r="M502" s="222">
        <v>20</v>
      </c>
      <c r="N502" s="222">
        <v>20</v>
      </c>
      <c r="O502" s="222" t="s">
        <v>775</v>
      </c>
      <c r="P502" s="222">
        <v>16.350000000000001</v>
      </c>
      <c r="Q502" s="223"/>
      <c r="R502" s="224"/>
      <c r="S502" s="224"/>
      <c r="T502" s="224"/>
      <c r="U502" s="224"/>
      <c r="V502" s="224"/>
      <c r="W502" s="224"/>
      <c r="X502" s="224"/>
      <c r="Y502" s="224"/>
      <c r="Z502" s="224"/>
      <c r="AA502" s="224"/>
      <c r="AB502" s="224"/>
      <c r="AC502" s="224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  <c r="AN502" s="224"/>
      <c r="AO502" s="224"/>
      <c r="AP502" s="224"/>
      <c r="AQ502" s="224"/>
      <c r="AR502" s="224"/>
      <c r="AS502" s="224"/>
      <c r="AT502" s="224"/>
      <c r="AU502" s="224"/>
      <c r="AV502" s="224"/>
      <c r="AW502" s="224"/>
      <c r="AX502" s="224"/>
      <c r="AY502" s="224"/>
      <c r="AZ502" s="224"/>
      <c r="BA502" s="224"/>
      <c r="BB502" s="224"/>
      <c r="BC502" s="224"/>
      <c r="BD502" s="224"/>
      <c r="BE502" s="224"/>
      <c r="BF502" s="224"/>
      <c r="BG502" s="224"/>
      <c r="BH502" s="224"/>
      <c r="BI502" s="224"/>
      <c r="BJ502" s="224"/>
      <c r="BK502" s="224"/>
      <c r="BL502" s="224"/>
      <c r="BM502" s="225"/>
    </row>
    <row r="503" spans="1:65">
      <c r="A503" s="30"/>
      <c r="B503" s="3" t="s">
        <v>280</v>
      </c>
      <c r="C503" s="29"/>
      <c r="D503" s="222">
        <v>0</v>
      </c>
      <c r="E503" s="222">
        <v>0.63245553203367588</v>
      </c>
      <c r="F503" s="222">
        <v>0.15082462912269934</v>
      </c>
      <c r="G503" s="222">
        <v>0.9574271077563381</v>
      </c>
      <c r="H503" s="222">
        <v>1.0954451150103321</v>
      </c>
      <c r="I503" s="222">
        <v>0.91360093403338116</v>
      </c>
      <c r="J503" s="222">
        <v>0.36331425561435726</v>
      </c>
      <c r="K503" s="222" t="s">
        <v>775</v>
      </c>
      <c r="L503" s="222">
        <v>1.4182929712677732</v>
      </c>
      <c r="M503" s="222">
        <v>4.0824829046386277</v>
      </c>
      <c r="N503" s="222">
        <v>0</v>
      </c>
      <c r="O503" s="222" t="s">
        <v>775</v>
      </c>
      <c r="P503" s="222">
        <v>0.49261208538429807</v>
      </c>
      <c r="Q503" s="223"/>
      <c r="R503" s="224"/>
      <c r="S503" s="224"/>
      <c r="T503" s="224"/>
      <c r="U503" s="224"/>
      <c r="V503" s="224"/>
      <c r="W503" s="224"/>
      <c r="X503" s="224"/>
      <c r="Y503" s="224"/>
      <c r="Z503" s="224"/>
      <c r="AA503" s="224"/>
      <c r="AB503" s="224"/>
      <c r="AC503" s="224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  <c r="AN503" s="224"/>
      <c r="AO503" s="224"/>
      <c r="AP503" s="224"/>
      <c r="AQ503" s="224"/>
      <c r="AR503" s="224"/>
      <c r="AS503" s="224"/>
      <c r="AT503" s="224"/>
      <c r="AU503" s="224"/>
      <c r="AV503" s="224"/>
      <c r="AW503" s="224"/>
      <c r="AX503" s="224"/>
      <c r="AY503" s="224"/>
      <c r="AZ503" s="224"/>
      <c r="BA503" s="224"/>
      <c r="BB503" s="224"/>
      <c r="BC503" s="224"/>
      <c r="BD503" s="224"/>
      <c r="BE503" s="224"/>
      <c r="BF503" s="224"/>
      <c r="BG503" s="224"/>
      <c r="BH503" s="224"/>
      <c r="BI503" s="224"/>
      <c r="BJ503" s="224"/>
      <c r="BK503" s="224"/>
      <c r="BL503" s="224"/>
      <c r="BM503" s="225"/>
    </row>
    <row r="504" spans="1:65">
      <c r="A504" s="30"/>
      <c r="B504" s="3" t="s">
        <v>87</v>
      </c>
      <c r="C504" s="29"/>
      <c r="D504" s="13">
        <v>0</v>
      </c>
      <c r="E504" s="13">
        <v>3.9528470752104743E-2</v>
      </c>
      <c r="F504" s="13">
        <v>8.4501448838651613E-3</v>
      </c>
      <c r="G504" s="13">
        <v>6.0789022714688133E-2</v>
      </c>
      <c r="H504" s="13">
        <v>5.4772255750516606E-2</v>
      </c>
      <c r="I504" s="13">
        <v>5.4816056042002868E-2</v>
      </c>
      <c r="J504" s="13">
        <v>4.0880418897861925E-2</v>
      </c>
      <c r="K504" s="13" t="s">
        <v>775</v>
      </c>
      <c r="L504" s="13">
        <v>7.3391579211436006E-2</v>
      </c>
      <c r="M504" s="13">
        <v>0.22268088570756153</v>
      </c>
      <c r="N504" s="13">
        <v>0</v>
      </c>
      <c r="O504" s="13" t="s">
        <v>775</v>
      </c>
      <c r="P504" s="13">
        <v>3.0159923594957026E-2</v>
      </c>
      <c r="Q504" s="15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281</v>
      </c>
      <c r="C505" s="29"/>
      <c r="D505" s="13">
        <v>0.15172206120968279</v>
      </c>
      <c r="E505" s="13">
        <v>-7.862235103225379E-2</v>
      </c>
      <c r="F505" s="13">
        <v>2.7840676827104449E-2</v>
      </c>
      <c r="G505" s="13">
        <v>-9.3018876797374861E-2</v>
      </c>
      <c r="H505" s="13">
        <v>0.15172206120968279</v>
      </c>
      <c r="I505" s="13">
        <v>-4.0231615658597675E-2</v>
      </c>
      <c r="J505" s="13">
        <v>-0.4882182538436346</v>
      </c>
      <c r="K505" s="13" t="s">
        <v>775</v>
      </c>
      <c r="L505" s="13">
        <v>0.11285199325237683</v>
      </c>
      <c r="M505" s="13">
        <v>5.5745222775542391E-2</v>
      </c>
      <c r="N505" s="13">
        <v>0.15172206120968279</v>
      </c>
      <c r="O505" s="13" t="s">
        <v>775</v>
      </c>
      <c r="P505" s="13">
        <v>-5.9426983345425843E-2</v>
      </c>
      <c r="Q505" s="15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282</v>
      </c>
      <c r="C506" s="47"/>
      <c r="D506" s="45" t="s">
        <v>283</v>
      </c>
      <c r="E506" s="45">
        <v>0.04</v>
      </c>
      <c r="F506" s="45">
        <v>0.36</v>
      </c>
      <c r="G506" s="45">
        <v>0.68</v>
      </c>
      <c r="H506" s="45">
        <v>0.82</v>
      </c>
      <c r="I506" s="45">
        <v>0.11</v>
      </c>
      <c r="J506" s="45">
        <v>1.55</v>
      </c>
      <c r="K506" s="45">
        <v>2.38</v>
      </c>
      <c r="L506" s="45">
        <v>0.67</v>
      </c>
      <c r="M506" s="45" t="s">
        <v>283</v>
      </c>
      <c r="N506" s="45" t="s">
        <v>283</v>
      </c>
      <c r="O506" s="45">
        <v>1.31</v>
      </c>
      <c r="P506" s="45">
        <v>0.04</v>
      </c>
      <c r="Q506" s="15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 t="s">
        <v>339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BM507" s="55"/>
    </row>
    <row r="508" spans="1:65">
      <c r="BM508" s="55"/>
    </row>
    <row r="509" spans="1:65" ht="15">
      <c r="B509" s="8" t="s">
        <v>662</v>
      </c>
      <c r="BM509" s="28" t="s">
        <v>67</v>
      </c>
    </row>
    <row r="510" spans="1:65" ht="15">
      <c r="A510" s="25" t="s">
        <v>23</v>
      </c>
      <c r="B510" s="18" t="s">
        <v>116</v>
      </c>
      <c r="C510" s="15" t="s">
        <v>117</v>
      </c>
      <c r="D510" s="16" t="s">
        <v>243</v>
      </c>
      <c r="E510" s="17" t="s">
        <v>243</v>
      </c>
      <c r="F510" s="17" t="s">
        <v>243</v>
      </c>
      <c r="G510" s="17" t="s">
        <v>243</v>
      </c>
      <c r="H510" s="17" t="s">
        <v>243</v>
      </c>
      <c r="I510" s="15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244</v>
      </c>
      <c r="C511" s="9" t="s">
        <v>244</v>
      </c>
      <c r="D511" s="151" t="s">
        <v>248</v>
      </c>
      <c r="E511" s="152" t="s">
        <v>252</v>
      </c>
      <c r="F511" s="152" t="s">
        <v>270</v>
      </c>
      <c r="G511" s="152" t="s">
        <v>271</v>
      </c>
      <c r="H511" s="152" t="s">
        <v>272</v>
      </c>
      <c r="I511" s="15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332</v>
      </c>
      <c r="E512" s="11" t="s">
        <v>102</v>
      </c>
      <c r="F512" s="11" t="s">
        <v>103</v>
      </c>
      <c r="G512" s="11" t="s">
        <v>102</v>
      </c>
      <c r="H512" s="11" t="s">
        <v>102</v>
      </c>
      <c r="I512" s="15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15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22">
        <v>0.30279132628827099</v>
      </c>
      <c r="E514" s="22">
        <v>0.3</v>
      </c>
      <c r="F514" s="22">
        <v>0.27</v>
      </c>
      <c r="G514" s="22">
        <v>0.3</v>
      </c>
      <c r="H514" s="22">
        <v>0.3</v>
      </c>
      <c r="I514" s="15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1">
        <v>0.31573119148006501</v>
      </c>
      <c r="E515" s="11">
        <v>0.28000000000000003</v>
      </c>
      <c r="F515" s="11">
        <v>0.28000000000000003</v>
      </c>
      <c r="G515" s="11">
        <v>0.28999999999999998</v>
      </c>
      <c r="H515" s="11">
        <v>0.3</v>
      </c>
      <c r="I515" s="15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35</v>
      </c>
    </row>
    <row r="516" spans="1:65">
      <c r="A516" s="30"/>
      <c r="B516" s="19">
        <v>1</v>
      </c>
      <c r="C516" s="9">
        <v>3</v>
      </c>
      <c r="D516" s="11">
        <v>0.31175183631617198</v>
      </c>
      <c r="E516" s="11">
        <v>0.28000000000000003</v>
      </c>
      <c r="F516" s="11">
        <v>0.28000000000000003</v>
      </c>
      <c r="G516" s="11">
        <v>0.31</v>
      </c>
      <c r="H516" s="11">
        <v>0.3</v>
      </c>
      <c r="I516" s="15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1">
        <v>0.30067450660551098</v>
      </c>
      <c r="E517" s="11">
        <v>0.28999999999999998</v>
      </c>
      <c r="F517" s="11">
        <v>0.3</v>
      </c>
      <c r="G517" s="11">
        <v>0.33</v>
      </c>
      <c r="H517" s="11">
        <v>0.3</v>
      </c>
      <c r="I517" s="15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0.2968643260511416</v>
      </c>
    </row>
    <row r="518" spans="1:65">
      <c r="A518" s="30"/>
      <c r="B518" s="19">
        <v>1</v>
      </c>
      <c r="C518" s="9">
        <v>5</v>
      </c>
      <c r="D518" s="11">
        <v>0.31364810149095301</v>
      </c>
      <c r="E518" s="11">
        <v>0.27</v>
      </c>
      <c r="F518" s="11">
        <v>0.28999999999999998</v>
      </c>
      <c r="G518" s="11">
        <v>0.28000000000000003</v>
      </c>
      <c r="H518" s="11">
        <v>0.3</v>
      </c>
      <c r="I518" s="15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145</v>
      </c>
    </row>
    <row r="519" spans="1:65">
      <c r="A519" s="30"/>
      <c r="B519" s="19">
        <v>1</v>
      </c>
      <c r="C519" s="9">
        <v>6</v>
      </c>
      <c r="D519" s="11">
        <v>0.30133281935327599</v>
      </c>
      <c r="E519" s="11">
        <v>0.31</v>
      </c>
      <c r="F519" s="11">
        <v>0.28999999999999998</v>
      </c>
      <c r="G519" s="11">
        <v>0.31</v>
      </c>
      <c r="H519" s="149">
        <v>0.4</v>
      </c>
      <c r="I519" s="15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278</v>
      </c>
      <c r="C520" s="12"/>
      <c r="D520" s="23">
        <v>0.30765496358904137</v>
      </c>
      <c r="E520" s="23">
        <v>0.28833333333333339</v>
      </c>
      <c r="F520" s="23">
        <v>0.28500000000000003</v>
      </c>
      <c r="G520" s="23">
        <v>0.30333333333333334</v>
      </c>
      <c r="H520" s="23">
        <v>0.31666666666666665</v>
      </c>
      <c r="I520" s="15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279</v>
      </c>
      <c r="C521" s="29"/>
      <c r="D521" s="11">
        <v>0.30727158130222149</v>
      </c>
      <c r="E521" s="11">
        <v>0.28500000000000003</v>
      </c>
      <c r="F521" s="11">
        <v>0.28500000000000003</v>
      </c>
      <c r="G521" s="11">
        <v>0.30499999999999999</v>
      </c>
      <c r="H521" s="11">
        <v>0.3</v>
      </c>
      <c r="I521" s="15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280</v>
      </c>
      <c r="C522" s="29"/>
      <c r="D522" s="24">
        <v>6.7864391286088935E-3</v>
      </c>
      <c r="E522" s="24">
        <v>1.4719601443879732E-2</v>
      </c>
      <c r="F522" s="24">
        <v>1.0488088481701499E-2</v>
      </c>
      <c r="G522" s="24">
        <v>1.7511900715418263E-2</v>
      </c>
      <c r="H522" s="24">
        <v>4.0824829046386228E-2</v>
      </c>
      <c r="I522" s="209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30"/>
      <c r="B523" s="3" t="s">
        <v>87</v>
      </c>
      <c r="C523" s="29"/>
      <c r="D523" s="13">
        <v>2.2058604384079E-2</v>
      </c>
      <c r="E523" s="13">
        <v>5.1050640845825654E-2</v>
      </c>
      <c r="F523" s="13">
        <v>3.6800310462110519E-2</v>
      </c>
      <c r="G523" s="13">
        <v>5.7731540820060205E-2</v>
      </c>
      <c r="H523" s="13">
        <v>0.12892051277806177</v>
      </c>
      <c r="I523" s="15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281</v>
      </c>
      <c r="C524" s="29"/>
      <c r="D524" s="13">
        <v>3.634871754863811E-2</v>
      </c>
      <c r="E524" s="13">
        <v>-2.8737008691096633E-2</v>
      </c>
      <c r="F524" s="13">
        <v>-3.9965482579060962E-2</v>
      </c>
      <c r="G524" s="13">
        <v>2.179112380474213E-2</v>
      </c>
      <c r="H524" s="13">
        <v>6.6705019356598783E-2</v>
      </c>
      <c r="I524" s="15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282</v>
      </c>
      <c r="C525" s="47"/>
      <c r="D525" s="45">
        <v>0.22</v>
      </c>
      <c r="E525" s="45">
        <v>0.76</v>
      </c>
      <c r="F525" s="45">
        <v>0.93</v>
      </c>
      <c r="G525" s="45">
        <v>0</v>
      </c>
      <c r="H525" s="45">
        <v>0.67</v>
      </c>
      <c r="I525" s="15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E526" s="20"/>
      <c r="F526" s="20"/>
      <c r="G526" s="20"/>
      <c r="H526" s="20"/>
      <c r="BM526" s="55"/>
    </row>
    <row r="527" spans="1:65" ht="15">
      <c r="B527" s="8" t="s">
        <v>663</v>
      </c>
      <c r="BM527" s="28" t="s">
        <v>67</v>
      </c>
    </row>
    <row r="528" spans="1:65" ht="15">
      <c r="A528" s="25" t="s">
        <v>55</v>
      </c>
      <c r="B528" s="18" t="s">
        <v>116</v>
      </c>
      <c r="C528" s="15" t="s">
        <v>117</v>
      </c>
      <c r="D528" s="16" t="s">
        <v>243</v>
      </c>
      <c r="E528" s="17" t="s">
        <v>243</v>
      </c>
      <c r="F528" s="17" t="s">
        <v>243</v>
      </c>
      <c r="G528" s="17" t="s">
        <v>243</v>
      </c>
      <c r="H528" s="17" t="s">
        <v>243</v>
      </c>
      <c r="I528" s="17" t="s">
        <v>243</v>
      </c>
      <c r="J528" s="17" t="s">
        <v>243</v>
      </c>
      <c r="K528" s="17" t="s">
        <v>243</v>
      </c>
      <c r="L528" s="17" t="s">
        <v>243</v>
      </c>
      <c r="M528" s="17" t="s">
        <v>243</v>
      </c>
      <c r="N528" s="17" t="s">
        <v>243</v>
      </c>
      <c r="O528" s="17" t="s">
        <v>243</v>
      </c>
      <c r="P528" s="17" t="s">
        <v>243</v>
      </c>
      <c r="Q528" s="17" t="s">
        <v>243</v>
      </c>
      <c r="R528" s="17" t="s">
        <v>243</v>
      </c>
      <c r="S528" s="17" t="s">
        <v>243</v>
      </c>
      <c r="T528" s="17" t="s">
        <v>243</v>
      </c>
      <c r="U528" s="17" t="s">
        <v>243</v>
      </c>
      <c r="V528" s="17" t="s">
        <v>243</v>
      </c>
      <c r="W528" s="17" t="s">
        <v>243</v>
      </c>
      <c r="X528" s="15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244</v>
      </c>
      <c r="C529" s="9" t="s">
        <v>244</v>
      </c>
      <c r="D529" s="151" t="s">
        <v>246</v>
      </c>
      <c r="E529" s="152" t="s">
        <v>247</v>
      </c>
      <c r="F529" s="152" t="s">
        <v>248</v>
      </c>
      <c r="G529" s="152" t="s">
        <v>249</v>
      </c>
      <c r="H529" s="152" t="s">
        <v>250</v>
      </c>
      <c r="I529" s="152" t="s">
        <v>251</v>
      </c>
      <c r="J529" s="152" t="s">
        <v>252</v>
      </c>
      <c r="K529" s="152" t="s">
        <v>253</v>
      </c>
      <c r="L529" s="152" t="s">
        <v>256</v>
      </c>
      <c r="M529" s="152" t="s">
        <v>259</v>
      </c>
      <c r="N529" s="152" t="s">
        <v>260</v>
      </c>
      <c r="O529" s="152" t="s">
        <v>261</v>
      </c>
      <c r="P529" s="152" t="s">
        <v>262</v>
      </c>
      <c r="Q529" s="152" t="s">
        <v>263</v>
      </c>
      <c r="R529" s="152" t="s">
        <v>264</v>
      </c>
      <c r="S529" s="152" t="s">
        <v>268</v>
      </c>
      <c r="T529" s="152" t="s">
        <v>269</v>
      </c>
      <c r="U529" s="152" t="s">
        <v>270</v>
      </c>
      <c r="V529" s="152" t="s">
        <v>271</v>
      </c>
      <c r="W529" s="152" t="s">
        <v>272</v>
      </c>
      <c r="X529" s="15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103</v>
      </c>
      <c r="E530" s="11" t="s">
        <v>103</v>
      </c>
      <c r="F530" s="11" t="s">
        <v>332</v>
      </c>
      <c r="G530" s="11" t="s">
        <v>103</v>
      </c>
      <c r="H530" s="11" t="s">
        <v>103</v>
      </c>
      <c r="I530" s="11" t="s">
        <v>332</v>
      </c>
      <c r="J530" s="11" t="s">
        <v>103</v>
      </c>
      <c r="K530" s="11" t="s">
        <v>332</v>
      </c>
      <c r="L530" s="11" t="s">
        <v>103</v>
      </c>
      <c r="M530" s="11" t="s">
        <v>103</v>
      </c>
      <c r="N530" s="11" t="s">
        <v>103</v>
      </c>
      <c r="O530" s="11" t="s">
        <v>103</v>
      </c>
      <c r="P530" s="11" t="s">
        <v>103</v>
      </c>
      <c r="Q530" s="11" t="s">
        <v>103</v>
      </c>
      <c r="R530" s="11" t="s">
        <v>103</v>
      </c>
      <c r="S530" s="11" t="s">
        <v>103</v>
      </c>
      <c r="T530" s="11" t="s">
        <v>103</v>
      </c>
      <c r="U530" s="11" t="s">
        <v>103</v>
      </c>
      <c r="V530" s="11" t="s">
        <v>103</v>
      </c>
      <c r="W530" s="11" t="s">
        <v>103</v>
      </c>
      <c r="X530" s="15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15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33">
        <v>0.67</v>
      </c>
      <c r="E532" s="233">
        <v>0.63</v>
      </c>
      <c r="F532" s="233">
        <v>0.63232205280623932</v>
      </c>
      <c r="G532" s="233">
        <v>0.67149999999999999</v>
      </c>
      <c r="H532" s="237">
        <v>0.53</v>
      </c>
      <c r="I532" s="233">
        <v>0.63</v>
      </c>
      <c r="J532" s="233">
        <v>0.63</v>
      </c>
      <c r="K532" s="233">
        <v>0.66</v>
      </c>
      <c r="L532" s="233">
        <v>0.64</v>
      </c>
      <c r="M532" s="233">
        <v>0.63900000000000001</v>
      </c>
      <c r="N532" s="233">
        <v>0.627</v>
      </c>
      <c r="O532" s="233">
        <v>0.63900000000000001</v>
      </c>
      <c r="P532" s="233">
        <v>0.60899999999999999</v>
      </c>
      <c r="Q532" s="233">
        <v>0.65100000000000002</v>
      </c>
      <c r="R532" s="233">
        <v>0.63380937734414111</v>
      </c>
      <c r="S532" s="233">
        <v>0.64</v>
      </c>
      <c r="T532" s="233">
        <v>0.62</v>
      </c>
      <c r="U532" s="233">
        <v>0.66</v>
      </c>
      <c r="V532" s="233">
        <v>0.61</v>
      </c>
      <c r="W532" s="233">
        <v>0.61</v>
      </c>
      <c r="X532" s="209"/>
      <c r="Y532" s="210"/>
      <c r="Z532" s="210"/>
      <c r="AA532" s="210"/>
      <c r="AB532" s="210"/>
      <c r="AC532" s="210"/>
      <c r="AD532" s="210"/>
      <c r="AE532" s="210"/>
      <c r="AF532" s="210"/>
      <c r="AG532" s="210"/>
      <c r="AH532" s="210"/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  <c r="BI532" s="210"/>
      <c r="BJ532" s="210"/>
      <c r="BK532" s="210"/>
      <c r="BL532" s="210"/>
      <c r="BM532" s="234">
        <v>1</v>
      </c>
    </row>
    <row r="533" spans="1:65">
      <c r="A533" s="30"/>
      <c r="B533" s="19">
        <v>1</v>
      </c>
      <c r="C533" s="9">
        <v>2</v>
      </c>
      <c r="D533" s="24">
        <v>0.67</v>
      </c>
      <c r="E533" s="24">
        <v>0.63</v>
      </c>
      <c r="F533" s="24">
        <v>0.61963982675574636</v>
      </c>
      <c r="G533" s="24">
        <v>0.68722499999999997</v>
      </c>
      <c r="H533" s="238">
        <v>0.52</v>
      </c>
      <c r="I533" s="24">
        <v>0.63</v>
      </c>
      <c r="J533" s="24">
        <v>0.63</v>
      </c>
      <c r="K533" s="24">
        <v>0.67</v>
      </c>
      <c r="L533" s="24">
        <v>0.67</v>
      </c>
      <c r="M533" s="24">
        <v>0.64500000000000002</v>
      </c>
      <c r="N533" s="24">
        <v>0.621</v>
      </c>
      <c r="O533" s="24">
        <v>0.63900000000000001</v>
      </c>
      <c r="P533" s="24">
        <v>0.61499999999999999</v>
      </c>
      <c r="Q533" s="24">
        <v>0.63900000000000001</v>
      </c>
      <c r="R533" s="24">
        <v>0.62885892607659766</v>
      </c>
      <c r="S533" s="24">
        <v>0.65</v>
      </c>
      <c r="T533" s="24">
        <v>0.62</v>
      </c>
      <c r="U533" s="24">
        <v>0.66</v>
      </c>
      <c r="V533" s="24">
        <v>0.61</v>
      </c>
      <c r="W533" s="24">
        <v>0.61</v>
      </c>
      <c r="X533" s="209"/>
      <c r="Y533" s="210"/>
      <c r="Z533" s="210"/>
      <c r="AA533" s="210"/>
      <c r="AB533" s="210"/>
      <c r="AC533" s="210"/>
      <c r="AD533" s="210"/>
      <c r="AE533" s="210"/>
      <c r="AF533" s="210"/>
      <c r="AG533" s="210"/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  <c r="BI533" s="210"/>
      <c r="BJ533" s="210"/>
      <c r="BK533" s="210"/>
      <c r="BL533" s="210"/>
      <c r="BM533" s="234" t="e">
        <v>#N/A</v>
      </c>
    </row>
    <row r="534" spans="1:65">
      <c r="A534" s="30"/>
      <c r="B534" s="19">
        <v>1</v>
      </c>
      <c r="C534" s="9">
        <v>3</v>
      </c>
      <c r="D534" s="235">
        <v>0.7</v>
      </c>
      <c r="E534" s="24">
        <v>0.63</v>
      </c>
      <c r="F534" s="24">
        <v>0.63667304200888719</v>
      </c>
      <c r="G534" s="24">
        <v>0.6885</v>
      </c>
      <c r="H534" s="238">
        <v>0.55000000000000004</v>
      </c>
      <c r="I534" s="24">
        <v>0.63</v>
      </c>
      <c r="J534" s="24">
        <v>0.63</v>
      </c>
      <c r="K534" s="24">
        <v>0.67</v>
      </c>
      <c r="L534" s="24">
        <v>0.66</v>
      </c>
      <c r="M534" s="24">
        <v>0.63900000000000001</v>
      </c>
      <c r="N534" s="24">
        <v>0.627</v>
      </c>
      <c r="O534" s="24">
        <v>0.65100000000000002</v>
      </c>
      <c r="P534" s="24">
        <v>0.60299999999999998</v>
      </c>
      <c r="Q534" s="235">
        <v>0.621</v>
      </c>
      <c r="R534" s="24">
        <v>0.6323140906427307</v>
      </c>
      <c r="S534" s="24">
        <v>0.66</v>
      </c>
      <c r="T534" s="24">
        <v>0.61</v>
      </c>
      <c r="U534" s="24">
        <v>0.67</v>
      </c>
      <c r="V534" s="24">
        <v>0.61</v>
      </c>
      <c r="W534" s="24">
        <v>0.61</v>
      </c>
      <c r="X534" s="209"/>
      <c r="Y534" s="210"/>
      <c r="Z534" s="210"/>
      <c r="AA534" s="210"/>
      <c r="AB534" s="210"/>
      <c r="AC534" s="210"/>
      <c r="AD534" s="210"/>
      <c r="AE534" s="210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34">
        <v>16</v>
      </c>
    </row>
    <row r="535" spans="1:65">
      <c r="A535" s="30"/>
      <c r="B535" s="19">
        <v>1</v>
      </c>
      <c r="C535" s="9">
        <v>4</v>
      </c>
      <c r="D535" s="24">
        <v>0.65</v>
      </c>
      <c r="E535" s="24">
        <v>0.63</v>
      </c>
      <c r="F535" s="24">
        <v>0.63270897156718753</v>
      </c>
      <c r="G535" s="24">
        <v>0.67149999999999999</v>
      </c>
      <c r="H535" s="238">
        <v>0.53</v>
      </c>
      <c r="I535" s="24">
        <v>0.61</v>
      </c>
      <c r="J535" s="24">
        <v>0.63</v>
      </c>
      <c r="K535" s="24">
        <v>0.66</v>
      </c>
      <c r="L535" s="24">
        <v>0.67</v>
      </c>
      <c r="M535" s="24">
        <v>0.63300000000000001</v>
      </c>
      <c r="N535" s="24">
        <v>0.627</v>
      </c>
      <c r="O535" s="24">
        <v>0.627</v>
      </c>
      <c r="P535" s="24">
        <v>0.61499999999999999</v>
      </c>
      <c r="Q535" s="24">
        <v>0.65100000000000002</v>
      </c>
      <c r="R535" s="24">
        <v>0.63526736333928235</v>
      </c>
      <c r="S535" s="24">
        <v>0.64</v>
      </c>
      <c r="T535" s="24">
        <v>0.64</v>
      </c>
      <c r="U535" s="24">
        <v>0.68</v>
      </c>
      <c r="V535" s="24">
        <v>0.62</v>
      </c>
      <c r="W535" s="24">
        <v>0.61</v>
      </c>
      <c r="X535" s="209"/>
      <c r="Y535" s="210"/>
      <c r="Z535" s="210"/>
      <c r="AA535" s="210"/>
      <c r="AB535" s="210"/>
      <c r="AC535" s="210"/>
      <c r="AD535" s="210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34">
        <v>0.63817028682476729</v>
      </c>
    </row>
    <row r="536" spans="1:65">
      <c r="A536" s="30"/>
      <c r="B536" s="19">
        <v>1</v>
      </c>
      <c r="C536" s="9">
        <v>5</v>
      </c>
      <c r="D536" s="24">
        <v>0.67</v>
      </c>
      <c r="E536" s="24">
        <v>0.63</v>
      </c>
      <c r="F536" s="24">
        <v>0.60984702889984166</v>
      </c>
      <c r="G536" s="24">
        <v>0.6885</v>
      </c>
      <c r="H536" s="238">
        <v>0.52</v>
      </c>
      <c r="I536" s="24">
        <v>0.64</v>
      </c>
      <c r="J536" s="24">
        <v>0.63</v>
      </c>
      <c r="K536" s="24">
        <v>0.66</v>
      </c>
      <c r="L536" s="24">
        <v>0.64</v>
      </c>
      <c r="M536" s="24">
        <v>0.63900000000000001</v>
      </c>
      <c r="N536" s="24">
        <v>0.621</v>
      </c>
      <c r="O536" s="24">
        <v>0.621</v>
      </c>
      <c r="P536" s="24">
        <v>0.61499999999999999</v>
      </c>
      <c r="Q536" s="24">
        <v>0.65100000000000002</v>
      </c>
      <c r="R536" s="24">
        <v>0.62857425552593893</v>
      </c>
      <c r="S536" s="24">
        <v>0.66</v>
      </c>
      <c r="T536" s="24">
        <v>0.61</v>
      </c>
      <c r="U536" s="24">
        <v>0.67</v>
      </c>
      <c r="V536" s="24">
        <v>0.6</v>
      </c>
      <c r="W536" s="24">
        <v>0.61</v>
      </c>
      <c r="X536" s="209"/>
      <c r="Y536" s="210"/>
      <c r="Z536" s="210"/>
      <c r="AA536" s="210"/>
      <c r="AB536" s="210"/>
      <c r="AC536" s="210"/>
      <c r="AD536" s="210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34">
        <v>146</v>
      </c>
    </row>
    <row r="537" spans="1:65">
      <c r="A537" s="30"/>
      <c r="B537" s="19">
        <v>1</v>
      </c>
      <c r="C537" s="9">
        <v>6</v>
      </c>
      <c r="D537" s="24">
        <v>0.67</v>
      </c>
      <c r="E537" s="24">
        <v>0.62</v>
      </c>
      <c r="F537" s="24">
        <v>0.6135460188314058</v>
      </c>
      <c r="G537" s="24">
        <v>0.68722499999999997</v>
      </c>
      <c r="H537" s="238">
        <v>0.54</v>
      </c>
      <c r="I537" s="24">
        <v>0.62</v>
      </c>
      <c r="J537" s="24">
        <v>0.64</v>
      </c>
      <c r="K537" s="24">
        <v>0.67</v>
      </c>
      <c r="L537" s="24">
        <v>0.65</v>
      </c>
      <c r="M537" s="24">
        <v>0.63300000000000001</v>
      </c>
      <c r="N537" s="24">
        <v>0.621</v>
      </c>
      <c r="O537" s="24">
        <v>0.627</v>
      </c>
      <c r="P537" s="24">
        <v>0.59099999999999997</v>
      </c>
      <c r="Q537" s="24">
        <v>0.64500000000000002</v>
      </c>
      <c r="R537" s="24">
        <v>0.63291615744460294</v>
      </c>
      <c r="S537" s="24">
        <v>0.67</v>
      </c>
      <c r="T537" s="24">
        <v>0.63</v>
      </c>
      <c r="U537" s="24">
        <v>0.66</v>
      </c>
      <c r="V537" s="24">
        <v>0.6</v>
      </c>
      <c r="W537" s="24">
        <v>0.62</v>
      </c>
      <c r="X537" s="209"/>
      <c r="Y537" s="210"/>
      <c r="Z537" s="210"/>
      <c r="AA537" s="210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56"/>
    </row>
    <row r="538" spans="1:65">
      <c r="A538" s="30"/>
      <c r="B538" s="20" t="s">
        <v>278</v>
      </c>
      <c r="C538" s="12"/>
      <c r="D538" s="236">
        <v>0.67166666666666675</v>
      </c>
      <c r="E538" s="236">
        <v>0.6283333333333333</v>
      </c>
      <c r="F538" s="236">
        <v>0.62412282347821801</v>
      </c>
      <c r="G538" s="236">
        <v>0.68240833333333339</v>
      </c>
      <c r="H538" s="236">
        <v>0.53166666666666662</v>
      </c>
      <c r="I538" s="236">
        <v>0.62666666666666671</v>
      </c>
      <c r="J538" s="236">
        <v>0.63166666666666671</v>
      </c>
      <c r="K538" s="236">
        <v>0.66500000000000004</v>
      </c>
      <c r="L538" s="236">
        <v>0.65500000000000003</v>
      </c>
      <c r="M538" s="236">
        <v>0.63800000000000001</v>
      </c>
      <c r="N538" s="236">
        <v>0.624</v>
      </c>
      <c r="O538" s="236">
        <v>0.63400000000000001</v>
      </c>
      <c r="P538" s="236">
        <v>0.6080000000000001</v>
      </c>
      <c r="Q538" s="236">
        <v>0.64300000000000002</v>
      </c>
      <c r="R538" s="236">
        <v>0.63195669506221563</v>
      </c>
      <c r="S538" s="236">
        <v>0.65333333333333343</v>
      </c>
      <c r="T538" s="236">
        <v>0.6216666666666667</v>
      </c>
      <c r="U538" s="236">
        <v>0.66666666666666663</v>
      </c>
      <c r="V538" s="236">
        <v>0.60833333333333339</v>
      </c>
      <c r="W538" s="236">
        <v>0.61166666666666669</v>
      </c>
      <c r="X538" s="209"/>
      <c r="Y538" s="210"/>
      <c r="Z538" s="210"/>
      <c r="AA538" s="210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56"/>
    </row>
    <row r="539" spans="1:65">
      <c r="A539" s="30"/>
      <c r="B539" s="3" t="s">
        <v>279</v>
      </c>
      <c r="C539" s="29"/>
      <c r="D539" s="24">
        <v>0.67</v>
      </c>
      <c r="E539" s="24">
        <v>0.63</v>
      </c>
      <c r="F539" s="24">
        <v>0.62598093978099278</v>
      </c>
      <c r="G539" s="24">
        <v>0.68722499999999997</v>
      </c>
      <c r="H539" s="24">
        <v>0.53</v>
      </c>
      <c r="I539" s="24">
        <v>0.63</v>
      </c>
      <c r="J539" s="24">
        <v>0.63</v>
      </c>
      <c r="K539" s="24">
        <v>0.66500000000000004</v>
      </c>
      <c r="L539" s="24">
        <v>0.65500000000000003</v>
      </c>
      <c r="M539" s="24">
        <v>0.63900000000000001</v>
      </c>
      <c r="N539" s="24">
        <v>0.624</v>
      </c>
      <c r="O539" s="24">
        <v>0.63300000000000001</v>
      </c>
      <c r="P539" s="24">
        <v>0.61199999999999999</v>
      </c>
      <c r="Q539" s="24">
        <v>0.64800000000000002</v>
      </c>
      <c r="R539" s="24">
        <v>0.63261512404366682</v>
      </c>
      <c r="S539" s="24">
        <v>0.65500000000000003</v>
      </c>
      <c r="T539" s="24">
        <v>0.62</v>
      </c>
      <c r="U539" s="24">
        <v>0.66500000000000004</v>
      </c>
      <c r="V539" s="24">
        <v>0.61</v>
      </c>
      <c r="W539" s="24">
        <v>0.61</v>
      </c>
      <c r="X539" s="209"/>
      <c r="Y539" s="210"/>
      <c r="Z539" s="210"/>
      <c r="AA539" s="210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56"/>
    </row>
    <row r="540" spans="1:65">
      <c r="A540" s="30"/>
      <c r="B540" s="3" t="s">
        <v>280</v>
      </c>
      <c r="C540" s="29"/>
      <c r="D540" s="24">
        <v>1.6020819787597198E-2</v>
      </c>
      <c r="E540" s="24">
        <v>4.0824829046386341E-3</v>
      </c>
      <c r="F540" s="24">
        <v>1.1262518836754691E-2</v>
      </c>
      <c r="G540" s="24">
        <v>8.4687759839699797E-3</v>
      </c>
      <c r="H540" s="24">
        <v>1.1690451944500132E-2</v>
      </c>
      <c r="I540" s="24">
        <v>1.0327955589886455E-2</v>
      </c>
      <c r="J540" s="24">
        <v>4.0824829046386341E-3</v>
      </c>
      <c r="K540" s="24">
        <v>5.4772255750516656E-3</v>
      </c>
      <c r="L540" s="24">
        <v>1.3784048752090234E-2</v>
      </c>
      <c r="M540" s="24">
        <v>4.5166359162544896E-3</v>
      </c>
      <c r="N540" s="24">
        <v>3.2863353450309995E-3</v>
      </c>
      <c r="O540" s="24">
        <v>1.1009087155618318E-2</v>
      </c>
      <c r="P540" s="24">
        <v>9.6124918725583406E-3</v>
      </c>
      <c r="Q540" s="24">
        <v>1.1798304963002111E-2</v>
      </c>
      <c r="R540" s="24">
        <v>2.7010488943204616E-3</v>
      </c>
      <c r="S540" s="24">
        <v>1.2110601416389978E-2</v>
      </c>
      <c r="T540" s="24">
        <v>1.1690451944500132E-2</v>
      </c>
      <c r="U540" s="24">
        <v>8.1649658092772665E-3</v>
      </c>
      <c r="V540" s="24">
        <v>7.5277265270908165E-3</v>
      </c>
      <c r="W540" s="24">
        <v>4.0824829046386341E-3</v>
      </c>
      <c r="X540" s="209"/>
      <c r="Y540" s="210"/>
      <c r="Z540" s="210"/>
      <c r="AA540" s="210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6"/>
    </row>
    <row r="541" spans="1:65">
      <c r="A541" s="30"/>
      <c r="B541" s="3" t="s">
        <v>87</v>
      </c>
      <c r="C541" s="29"/>
      <c r="D541" s="13">
        <v>2.3852337152750168E-2</v>
      </c>
      <c r="E541" s="13">
        <v>6.4973202726344315E-3</v>
      </c>
      <c r="F541" s="13">
        <v>1.8045356479657333E-2</v>
      </c>
      <c r="G541" s="13">
        <v>1.2410129786374208E-2</v>
      </c>
      <c r="H541" s="13">
        <v>2.1988310867398369E-2</v>
      </c>
      <c r="I541" s="13">
        <v>1.6480780196627322E-2</v>
      </c>
      <c r="J541" s="13">
        <v>6.4630336221192094E-3</v>
      </c>
      <c r="K541" s="13">
        <v>8.2364294361679177E-3</v>
      </c>
      <c r="L541" s="13">
        <v>2.1044349239832418E-2</v>
      </c>
      <c r="M541" s="13">
        <v>7.0793666398973193E-3</v>
      </c>
      <c r="N541" s="13">
        <v>5.2665630529342942E-3</v>
      </c>
      <c r="O541" s="13">
        <v>1.7364490781732363E-2</v>
      </c>
      <c r="P541" s="13">
        <v>1.5810019527234109E-2</v>
      </c>
      <c r="Q541" s="13">
        <v>1.8348841311045274E-2</v>
      </c>
      <c r="R541" s="13">
        <v>4.2741044052940136E-3</v>
      </c>
      <c r="S541" s="13">
        <v>1.8536634821005066E-2</v>
      </c>
      <c r="T541" s="13">
        <v>1.8805016532707986E-2</v>
      </c>
      <c r="U541" s="13">
        <v>1.22474487139159E-2</v>
      </c>
      <c r="V541" s="13">
        <v>1.2374344976039698E-2</v>
      </c>
      <c r="W541" s="13">
        <v>6.6743589721612543E-3</v>
      </c>
      <c r="X541" s="15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281</v>
      </c>
      <c r="C542" s="29"/>
      <c r="D542" s="13">
        <v>5.2488153293005269E-2</v>
      </c>
      <c r="E542" s="13">
        <v>-1.5414308209769523E-2</v>
      </c>
      <c r="F542" s="13">
        <v>-2.2012092440785391E-2</v>
      </c>
      <c r="G542" s="13">
        <v>6.932012884628902E-2</v>
      </c>
      <c r="H542" s="13">
        <v>-0.16688903002365119</v>
      </c>
      <c r="I542" s="13">
        <v>-1.8025941344491536E-2</v>
      </c>
      <c r="J542" s="13">
        <v>-1.0191041940325163E-2</v>
      </c>
      <c r="K542" s="13">
        <v>4.2041620754116771E-2</v>
      </c>
      <c r="L542" s="13">
        <v>2.6371821945784024E-2</v>
      </c>
      <c r="M542" s="13">
        <v>-2.6683602838128984E-4</v>
      </c>
      <c r="N542" s="13">
        <v>-2.220455436004698E-2</v>
      </c>
      <c r="O542" s="13">
        <v>-6.5347555517143441E-3</v>
      </c>
      <c r="P542" s="13">
        <v>-4.7276232453378864E-2</v>
      </c>
      <c r="Q542" s="13">
        <v>7.5680633757850835E-3</v>
      </c>
      <c r="R542" s="13">
        <v>-9.7365732796297344E-3</v>
      </c>
      <c r="S542" s="13">
        <v>2.3760188811062122E-2</v>
      </c>
      <c r="T542" s="13">
        <v>-2.5860840748657798E-2</v>
      </c>
      <c r="U542" s="13">
        <v>4.4653253888838673E-2</v>
      </c>
      <c r="V542" s="13">
        <v>-4.6753905826434572E-2</v>
      </c>
      <c r="W542" s="13">
        <v>-4.1530639556990434E-2</v>
      </c>
      <c r="X542" s="15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282</v>
      </c>
      <c r="C543" s="47"/>
      <c r="D543" s="45">
        <v>1.7</v>
      </c>
      <c r="E543" s="45">
        <v>0.15</v>
      </c>
      <c r="F543" s="45">
        <v>0.33</v>
      </c>
      <c r="G543" s="45">
        <v>2.16</v>
      </c>
      <c r="H543" s="45">
        <v>4.2699999999999996</v>
      </c>
      <c r="I543" s="45">
        <v>0.22</v>
      </c>
      <c r="J543" s="45">
        <v>0.01</v>
      </c>
      <c r="K543" s="45">
        <v>1.42</v>
      </c>
      <c r="L543" s="45">
        <v>0.99</v>
      </c>
      <c r="M543" s="45">
        <v>0.27</v>
      </c>
      <c r="N543" s="45">
        <v>0.33</v>
      </c>
      <c r="O543" s="45">
        <v>0.1</v>
      </c>
      <c r="P543" s="45">
        <v>1.01</v>
      </c>
      <c r="Q543" s="45">
        <v>0.49</v>
      </c>
      <c r="R543" s="45">
        <v>0.01</v>
      </c>
      <c r="S543" s="45">
        <v>0.92</v>
      </c>
      <c r="T543" s="45">
        <v>0.43</v>
      </c>
      <c r="U543" s="45">
        <v>1.49</v>
      </c>
      <c r="V543" s="45">
        <v>1</v>
      </c>
      <c r="W543" s="45">
        <v>0.86</v>
      </c>
      <c r="X543" s="15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BM544" s="55"/>
    </row>
    <row r="545" spans="1:65" ht="15">
      <c r="B545" s="8" t="s">
        <v>664</v>
      </c>
      <c r="BM545" s="28" t="s">
        <v>67</v>
      </c>
    </row>
    <row r="546" spans="1:65" ht="15">
      <c r="A546" s="25" t="s">
        <v>56</v>
      </c>
      <c r="B546" s="18" t="s">
        <v>116</v>
      </c>
      <c r="C546" s="15" t="s">
        <v>117</v>
      </c>
      <c r="D546" s="16" t="s">
        <v>243</v>
      </c>
      <c r="E546" s="17" t="s">
        <v>243</v>
      </c>
      <c r="F546" s="17" t="s">
        <v>243</v>
      </c>
      <c r="G546" s="17" t="s">
        <v>243</v>
      </c>
      <c r="H546" s="17" t="s">
        <v>243</v>
      </c>
      <c r="I546" s="17" t="s">
        <v>243</v>
      </c>
      <c r="J546" s="17" t="s">
        <v>243</v>
      </c>
      <c r="K546" s="17" t="s">
        <v>243</v>
      </c>
      <c r="L546" s="17" t="s">
        <v>243</v>
      </c>
      <c r="M546" s="17" t="s">
        <v>243</v>
      </c>
      <c r="N546" s="17" t="s">
        <v>243</v>
      </c>
      <c r="O546" s="17" t="s">
        <v>243</v>
      </c>
      <c r="P546" s="17" t="s">
        <v>243</v>
      </c>
      <c r="Q546" s="17" t="s">
        <v>243</v>
      </c>
      <c r="R546" s="17" t="s">
        <v>243</v>
      </c>
      <c r="S546" s="17" t="s">
        <v>243</v>
      </c>
      <c r="T546" s="17" t="s">
        <v>243</v>
      </c>
      <c r="U546" s="17" t="s">
        <v>243</v>
      </c>
      <c r="V546" s="17" t="s">
        <v>243</v>
      </c>
      <c r="W546" s="17" t="s">
        <v>243</v>
      </c>
      <c r="X546" s="17" t="s">
        <v>243</v>
      </c>
      <c r="Y546" s="15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244</v>
      </c>
      <c r="C547" s="9" t="s">
        <v>244</v>
      </c>
      <c r="D547" s="151" t="s">
        <v>246</v>
      </c>
      <c r="E547" s="152" t="s">
        <v>247</v>
      </c>
      <c r="F547" s="152" t="s">
        <v>248</v>
      </c>
      <c r="G547" s="152" t="s">
        <v>249</v>
      </c>
      <c r="H547" s="152" t="s">
        <v>250</v>
      </c>
      <c r="I547" s="152" t="s">
        <v>251</v>
      </c>
      <c r="J547" s="152" t="s">
        <v>252</v>
      </c>
      <c r="K547" s="152" t="s">
        <v>253</v>
      </c>
      <c r="L547" s="152" t="s">
        <v>256</v>
      </c>
      <c r="M547" s="152" t="s">
        <v>259</v>
      </c>
      <c r="N547" s="152" t="s">
        <v>260</v>
      </c>
      <c r="O547" s="152" t="s">
        <v>261</v>
      </c>
      <c r="P547" s="152" t="s">
        <v>262</v>
      </c>
      <c r="Q547" s="152" t="s">
        <v>263</v>
      </c>
      <c r="R547" s="152" t="s">
        <v>264</v>
      </c>
      <c r="S547" s="152" t="s">
        <v>267</v>
      </c>
      <c r="T547" s="152" t="s">
        <v>268</v>
      </c>
      <c r="U547" s="152" t="s">
        <v>269</v>
      </c>
      <c r="V547" s="152" t="s">
        <v>270</v>
      </c>
      <c r="W547" s="152" t="s">
        <v>271</v>
      </c>
      <c r="X547" s="152" t="s">
        <v>272</v>
      </c>
      <c r="Y547" s="15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1</v>
      </c>
    </row>
    <row r="548" spans="1:65">
      <c r="A548" s="30"/>
      <c r="B548" s="19"/>
      <c r="C548" s="9"/>
      <c r="D548" s="10" t="s">
        <v>103</v>
      </c>
      <c r="E548" s="11" t="s">
        <v>103</v>
      </c>
      <c r="F548" s="11" t="s">
        <v>332</v>
      </c>
      <c r="G548" s="11" t="s">
        <v>103</v>
      </c>
      <c r="H548" s="11" t="s">
        <v>103</v>
      </c>
      <c r="I548" s="11" t="s">
        <v>332</v>
      </c>
      <c r="J548" s="11" t="s">
        <v>103</v>
      </c>
      <c r="K548" s="11" t="s">
        <v>332</v>
      </c>
      <c r="L548" s="11" t="s">
        <v>103</v>
      </c>
      <c r="M548" s="11" t="s">
        <v>103</v>
      </c>
      <c r="N548" s="11" t="s">
        <v>103</v>
      </c>
      <c r="O548" s="11" t="s">
        <v>103</v>
      </c>
      <c r="P548" s="11" t="s">
        <v>103</v>
      </c>
      <c r="Q548" s="11" t="s">
        <v>103</v>
      </c>
      <c r="R548" s="11" t="s">
        <v>103</v>
      </c>
      <c r="S548" s="11" t="s">
        <v>332</v>
      </c>
      <c r="T548" s="11" t="s">
        <v>103</v>
      </c>
      <c r="U548" s="11" t="s">
        <v>103</v>
      </c>
      <c r="V548" s="11" t="s">
        <v>103</v>
      </c>
      <c r="W548" s="11" t="s">
        <v>103</v>
      </c>
      <c r="X548" s="11" t="s">
        <v>103</v>
      </c>
      <c r="Y548" s="15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15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8">
        <v>1</v>
      </c>
      <c r="C550" s="14">
        <v>1</v>
      </c>
      <c r="D550" s="233">
        <v>0.1845</v>
      </c>
      <c r="E550" s="233">
        <v>0.1893</v>
      </c>
      <c r="F550" s="233">
        <v>0.18350476986709852</v>
      </c>
      <c r="G550" s="237">
        <v>0.2056</v>
      </c>
      <c r="H550" s="237">
        <v>0.16042999999999999</v>
      </c>
      <c r="I550" s="233">
        <v>0.18099999999999999</v>
      </c>
      <c r="J550" s="233">
        <v>0.18109999999999998</v>
      </c>
      <c r="K550" s="233">
        <v>0.185</v>
      </c>
      <c r="L550" s="233">
        <v>0.18129999999999999</v>
      </c>
      <c r="M550" s="233">
        <v>0.17799999999999999</v>
      </c>
      <c r="N550" s="233">
        <v>0.17799999999999999</v>
      </c>
      <c r="O550" s="233">
        <v>0.17799999999999999</v>
      </c>
      <c r="P550" s="233">
        <v>0.17799999999999999</v>
      </c>
      <c r="Q550" s="233">
        <v>0.186</v>
      </c>
      <c r="R550" s="233">
        <v>0.19221043692381573</v>
      </c>
      <c r="S550" s="233">
        <v>0.18</v>
      </c>
      <c r="T550" s="233">
        <v>0.18</v>
      </c>
      <c r="U550" s="233">
        <v>0.185</v>
      </c>
      <c r="V550" s="233">
        <v>0.18</v>
      </c>
      <c r="W550" s="233">
        <v>0.1769</v>
      </c>
      <c r="X550" s="233">
        <v>0.18359999999999999</v>
      </c>
      <c r="Y550" s="209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34">
        <v>1</v>
      </c>
    </row>
    <row r="551" spans="1:65">
      <c r="A551" s="30"/>
      <c r="B551" s="19">
        <v>1</v>
      </c>
      <c r="C551" s="9">
        <v>2</v>
      </c>
      <c r="D551" s="24">
        <v>0.18660000000000002</v>
      </c>
      <c r="E551" s="24">
        <v>0.1883</v>
      </c>
      <c r="F551" s="24">
        <v>0.1789063109850022</v>
      </c>
      <c r="G551" s="238">
        <v>0.20439999999999997</v>
      </c>
      <c r="H551" s="238">
        <v>0.16435</v>
      </c>
      <c r="I551" s="24">
        <v>0.183</v>
      </c>
      <c r="J551" s="24">
        <v>0.1804</v>
      </c>
      <c r="K551" s="24">
        <v>0.185</v>
      </c>
      <c r="L551" s="24">
        <v>0.18359999999999999</v>
      </c>
      <c r="M551" s="24">
        <v>0.186</v>
      </c>
      <c r="N551" s="24">
        <v>0.17</v>
      </c>
      <c r="O551" s="24">
        <v>0.17799999999999999</v>
      </c>
      <c r="P551" s="24">
        <v>0.17799999999999999</v>
      </c>
      <c r="Q551" s="24">
        <v>0.186</v>
      </c>
      <c r="R551" s="24">
        <v>0.19113575358377294</v>
      </c>
      <c r="S551" s="24">
        <v>0.18</v>
      </c>
      <c r="T551" s="24">
        <v>0.19</v>
      </c>
      <c r="U551" s="24">
        <v>0.189</v>
      </c>
      <c r="V551" s="24">
        <v>0.18</v>
      </c>
      <c r="W551" s="24">
        <v>0.17600000000000002</v>
      </c>
      <c r="X551" s="24">
        <v>0.18490000000000001</v>
      </c>
      <c r="Y551" s="209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34">
        <v>36</v>
      </c>
    </row>
    <row r="552" spans="1:65">
      <c r="A552" s="30"/>
      <c r="B552" s="19">
        <v>1</v>
      </c>
      <c r="C552" s="9">
        <v>3</v>
      </c>
      <c r="D552" s="24">
        <v>0.19159999999999999</v>
      </c>
      <c r="E552" s="24">
        <v>0.18710000000000002</v>
      </c>
      <c r="F552" s="24">
        <v>0.18198718405985759</v>
      </c>
      <c r="G552" s="238">
        <v>0.20600000000000002</v>
      </c>
      <c r="H552" s="238">
        <v>0.16084000000000001</v>
      </c>
      <c r="I552" s="24">
        <v>0.18099999999999999</v>
      </c>
      <c r="J552" s="24">
        <v>0.18010000000000001</v>
      </c>
      <c r="K552" s="24">
        <v>0.186</v>
      </c>
      <c r="L552" s="24">
        <v>0.18910000000000002</v>
      </c>
      <c r="M552" s="24">
        <v>0.186</v>
      </c>
      <c r="N552" s="24">
        <v>0.17799999999999999</v>
      </c>
      <c r="O552" s="24">
        <v>0.186</v>
      </c>
      <c r="P552" s="24">
        <v>0.17799999999999999</v>
      </c>
      <c r="Q552" s="24">
        <v>0.17799999999999999</v>
      </c>
      <c r="R552" s="24">
        <v>0.19182609643434437</v>
      </c>
      <c r="S552" s="24">
        <v>0.19</v>
      </c>
      <c r="T552" s="24">
        <v>0.19</v>
      </c>
      <c r="U552" s="24">
        <v>0.19</v>
      </c>
      <c r="V552" s="24">
        <v>0.18</v>
      </c>
      <c r="W552" s="24">
        <v>0.17880000000000001</v>
      </c>
      <c r="X552" s="24">
        <v>0.1842</v>
      </c>
      <c r="Y552" s="209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34">
        <v>16</v>
      </c>
    </row>
    <row r="553" spans="1:65">
      <c r="A553" s="30"/>
      <c r="B553" s="19">
        <v>1</v>
      </c>
      <c r="C553" s="9">
        <v>4</v>
      </c>
      <c r="D553" s="24">
        <v>0.1822</v>
      </c>
      <c r="E553" s="24">
        <v>0.18760000000000002</v>
      </c>
      <c r="F553" s="24">
        <v>0.18306778761934875</v>
      </c>
      <c r="G553" s="238">
        <v>0.20419999999999999</v>
      </c>
      <c r="H553" s="238">
        <v>0.16919000000000001</v>
      </c>
      <c r="I553" s="24">
        <v>0.17799999999999999</v>
      </c>
      <c r="J553" s="24">
        <v>0.18</v>
      </c>
      <c r="K553" s="24">
        <v>0.183</v>
      </c>
      <c r="L553" s="24">
        <v>0.1875</v>
      </c>
      <c r="M553" s="24">
        <v>0.186</v>
      </c>
      <c r="N553" s="24">
        <v>0.17799999999999999</v>
      </c>
      <c r="O553" s="24">
        <v>0.17799999999999999</v>
      </c>
      <c r="P553" s="24">
        <v>0.17799999999999999</v>
      </c>
      <c r="Q553" s="24">
        <v>0.186</v>
      </c>
      <c r="R553" s="24">
        <v>0.18803707725351196</v>
      </c>
      <c r="S553" s="24">
        <v>0.18</v>
      </c>
      <c r="T553" s="24">
        <v>0.18</v>
      </c>
      <c r="U553" s="24">
        <v>0.192</v>
      </c>
      <c r="V553" s="24">
        <v>0.18</v>
      </c>
      <c r="W553" s="24">
        <v>0.17849999999999999</v>
      </c>
      <c r="X553" s="24">
        <v>0.18610000000000002</v>
      </c>
      <c r="Y553" s="209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34">
        <v>0.18289318745622229</v>
      </c>
    </row>
    <row r="554" spans="1:65">
      <c r="A554" s="30"/>
      <c r="B554" s="19">
        <v>1</v>
      </c>
      <c r="C554" s="9">
        <v>5</v>
      </c>
      <c r="D554" s="24">
        <v>0.18690000000000001</v>
      </c>
      <c r="E554" s="24">
        <v>0.19059999999999999</v>
      </c>
      <c r="F554" s="24">
        <v>0.18152732321330009</v>
      </c>
      <c r="G554" s="238">
        <v>0.20649999999999999</v>
      </c>
      <c r="H554" s="238">
        <v>0.15939999999999999</v>
      </c>
      <c r="I554" s="24">
        <v>0.18</v>
      </c>
      <c r="J554" s="24">
        <v>0.1812</v>
      </c>
      <c r="K554" s="24">
        <v>0.183</v>
      </c>
      <c r="L554" s="24">
        <v>0.1835</v>
      </c>
      <c r="M554" s="24">
        <v>0.17799999999999999</v>
      </c>
      <c r="N554" s="24">
        <v>0.17799999999999999</v>
      </c>
      <c r="O554" s="24">
        <v>0.17799999999999999</v>
      </c>
      <c r="P554" s="24">
        <v>0.17799999999999999</v>
      </c>
      <c r="Q554" s="24">
        <v>0.186</v>
      </c>
      <c r="R554" s="24">
        <v>0.19106642822563133</v>
      </c>
      <c r="S554" s="24">
        <v>0.19</v>
      </c>
      <c r="T554" s="24">
        <v>0.19</v>
      </c>
      <c r="U554" s="24">
        <v>0.188</v>
      </c>
      <c r="V554" s="24">
        <v>0.18</v>
      </c>
      <c r="W554" s="24">
        <v>0.17510000000000001</v>
      </c>
      <c r="X554" s="24">
        <v>0.1802</v>
      </c>
      <c r="Y554" s="209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34">
        <v>147</v>
      </c>
    </row>
    <row r="555" spans="1:65">
      <c r="A555" s="30"/>
      <c r="B555" s="19">
        <v>1</v>
      </c>
      <c r="C555" s="9">
        <v>6</v>
      </c>
      <c r="D555" s="24">
        <v>0.17799999999999999</v>
      </c>
      <c r="E555" s="24">
        <v>0.1862</v>
      </c>
      <c r="F555" s="24">
        <v>0.18014431288115257</v>
      </c>
      <c r="G555" s="238">
        <v>0.20400000000000001</v>
      </c>
      <c r="H555" s="238">
        <v>0.15548000000000001</v>
      </c>
      <c r="I555" s="24">
        <v>0.17899999999999999</v>
      </c>
      <c r="J555" s="24">
        <v>0.18209999999999998</v>
      </c>
      <c r="K555" s="24">
        <v>0.186</v>
      </c>
      <c r="L555" s="24">
        <v>0.1867</v>
      </c>
      <c r="M555" s="24">
        <v>0.17799999999999999</v>
      </c>
      <c r="N555" s="24">
        <v>0.17</v>
      </c>
      <c r="O555" s="24">
        <v>0.17799999999999999</v>
      </c>
      <c r="P555" s="24">
        <v>0.17</v>
      </c>
      <c r="Q555" s="24">
        <v>0.186</v>
      </c>
      <c r="R555" s="24">
        <v>0.18758916896251349</v>
      </c>
      <c r="S555" s="24">
        <v>0.19</v>
      </c>
      <c r="T555" s="24">
        <v>0.19</v>
      </c>
      <c r="U555" s="24">
        <v>0.19</v>
      </c>
      <c r="V555" s="24">
        <v>0.18</v>
      </c>
      <c r="W555" s="24">
        <v>0.17199999999999999</v>
      </c>
      <c r="X555" s="24">
        <v>0.18279999999999999</v>
      </c>
      <c r="Y555" s="209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56"/>
    </row>
    <row r="556" spans="1:65">
      <c r="A556" s="30"/>
      <c r="B556" s="20" t="s">
        <v>278</v>
      </c>
      <c r="C556" s="12"/>
      <c r="D556" s="236">
        <v>0.18496666666666664</v>
      </c>
      <c r="E556" s="236">
        <v>0.18818333333333334</v>
      </c>
      <c r="F556" s="236">
        <v>0.18152294810429329</v>
      </c>
      <c r="G556" s="236">
        <v>0.20511666666666664</v>
      </c>
      <c r="H556" s="236">
        <v>0.16161499999999998</v>
      </c>
      <c r="I556" s="236">
        <v>0.18033333333333332</v>
      </c>
      <c r="J556" s="236">
        <v>0.18081666666666665</v>
      </c>
      <c r="K556" s="236">
        <v>0.18466666666666667</v>
      </c>
      <c r="L556" s="236">
        <v>0.18528333333333336</v>
      </c>
      <c r="M556" s="236">
        <v>0.18199999999999997</v>
      </c>
      <c r="N556" s="236">
        <v>0.17533333333333331</v>
      </c>
      <c r="O556" s="236">
        <v>0.17933333333333332</v>
      </c>
      <c r="P556" s="236">
        <v>0.17666666666666664</v>
      </c>
      <c r="Q556" s="236">
        <v>0.18466666666666665</v>
      </c>
      <c r="R556" s="236">
        <v>0.19031082689726497</v>
      </c>
      <c r="S556" s="236">
        <v>0.18499999999999997</v>
      </c>
      <c r="T556" s="236">
        <v>0.18666666666666665</v>
      </c>
      <c r="U556" s="236">
        <v>0.18899999999999997</v>
      </c>
      <c r="V556" s="236">
        <v>0.17999999999999997</v>
      </c>
      <c r="W556" s="236">
        <v>0.17621666666666669</v>
      </c>
      <c r="X556" s="236">
        <v>0.18363333333333334</v>
      </c>
      <c r="Y556" s="209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56"/>
    </row>
    <row r="557" spans="1:65">
      <c r="A557" s="30"/>
      <c r="B557" s="3" t="s">
        <v>279</v>
      </c>
      <c r="C557" s="29"/>
      <c r="D557" s="24">
        <v>0.18554999999999999</v>
      </c>
      <c r="E557" s="24">
        <v>0.18795000000000001</v>
      </c>
      <c r="F557" s="24">
        <v>0.18175725363657885</v>
      </c>
      <c r="G557" s="24">
        <v>0.20499999999999999</v>
      </c>
      <c r="H557" s="24">
        <v>0.160635</v>
      </c>
      <c r="I557" s="24">
        <v>0.18049999999999999</v>
      </c>
      <c r="J557" s="24">
        <v>0.18074999999999999</v>
      </c>
      <c r="K557" s="24">
        <v>0.185</v>
      </c>
      <c r="L557" s="24">
        <v>0.18514999999999998</v>
      </c>
      <c r="M557" s="24">
        <v>0.182</v>
      </c>
      <c r="N557" s="24">
        <v>0.17799999999999999</v>
      </c>
      <c r="O557" s="24">
        <v>0.17799999999999999</v>
      </c>
      <c r="P557" s="24">
        <v>0.17799999999999999</v>
      </c>
      <c r="Q557" s="24">
        <v>0.186</v>
      </c>
      <c r="R557" s="24">
        <v>0.19110109090470212</v>
      </c>
      <c r="S557" s="24">
        <v>0.185</v>
      </c>
      <c r="T557" s="24">
        <v>0.19</v>
      </c>
      <c r="U557" s="24">
        <v>0.1895</v>
      </c>
      <c r="V557" s="24">
        <v>0.18</v>
      </c>
      <c r="W557" s="24">
        <v>0.17645</v>
      </c>
      <c r="X557" s="24">
        <v>0.18390000000000001</v>
      </c>
      <c r="Y557" s="209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30"/>
      <c r="B558" s="3" t="s">
        <v>280</v>
      </c>
      <c r="C558" s="29"/>
      <c r="D558" s="24">
        <v>4.6219764891944973E-3</v>
      </c>
      <c r="E558" s="24">
        <v>1.5841927492153984E-3</v>
      </c>
      <c r="F558" s="24">
        <v>1.7479762975142962E-3</v>
      </c>
      <c r="G558" s="24">
        <v>1.0515068552637552E-3</v>
      </c>
      <c r="H558" s="24">
        <v>4.6778232117086265E-3</v>
      </c>
      <c r="I558" s="24">
        <v>1.7511900715418279E-3</v>
      </c>
      <c r="J558" s="24">
        <v>8.0353386155572503E-4</v>
      </c>
      <c r="K558" s="24">
        <v>1.3662601021279476E-3</v>
      </c>
      <c r="L558" s="24">
        <v>2.9451089396942058E-3</v>
      </c>
      <c r="M558" s="24">
        <v>4.3817804600413332E-3</v>
      </c>
      <c r="N558" s="24">
        <v>4.1311822359545673E-3</v>
      </c>
      <c r="O558" s="24">
        <v>3.2659863237109073E-3</v>
      </c>
      <c r="P558" s="24">
        <v>3.2659863237108956E-3</v>
      </c>
      <c r="Q558" s="24">
        <v>3.2659863237109073E-3</v>
      </c>
      <c r="R558" s="24">
        <v>1.9866231039015769E-3</v>
      </c>
      <c r="S558" s="24">
        <v>5.4772255750516665E-3</v>
      </c>
      <c r="T558" s="24">
        <v>5.1639777949432277E-3</v>
      </c>
      <c r="U558" s="24">
        <v>2.3664319132398488E-3</v>
      </c>
      <c r="V558" s="24">
        <v>3.0404709722440586E-17</v>
      </c>
      <c r="W558" s="24">
        <v>2.507123185379349E-3</v>
      </c>
      <c r="X558" s="24">
        <v>2.0245164031606885E-3</v>
      </c>
      <c r="Y558" s="209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30"/>
      <c r="B559" s="3" t="s">
        <v>87</v>
      </c>
      <c r="C559" s="29"/>
      <c r="D559" s="13">
        <v>2.4988159069352124E-2</v>
      </c>
      <c r="E559" s="13">
        <v>8.4183477949627047E-3</v>
      </c>
      <c r="F559" s="13">
        <v>9.6295058876523058E-3</v>
      </c>
      <c r="G559" s="13">
        <v>5.1263842785264748E-3</v>
      </c>
      <c r="H559" s="13">
        <v>2.8944239159166087E-2</v>
      </c>
      <c r="I559" s="13">
        <v>9.7108506739842591E-3</v>
      </c>
      <c r="J559" s="13">
        <v>4.4439148025941103E-3</v>
      </c>
      <c r="K559" s="13">
        <v>7.398520408635095E-3</v>
      </c>
      <c r="L559" s="13">
        <v>1.5895163837514825E-2</v>
      </c>
      <c r="M559" s="13">
        <v>2.4075716813413924E-2</v>
      </c>
      <c r="N559" s="13">
        <v>2.3561875870463315E-2</v>
      </c>
      <c r="O559" s="13">
        <v>1.8211819648945582E-2</v>
      </c>
      <c r="P559" s="13">
        <v>1.8486715039872998E-2</v>
      </c>
      <c r="Q559" s="13">
        <v>1.7685846518290114E-2</v>
      </c>
      <c r="R559" s="13">
        <v>1.0438833860850233E-2</v>
      </c>
      <c r="S559" s="13">
        <v>2.9606624730009013E-2</v>
      </c>
      <c r="T559" s="13">
        <v>2.7664166758624438E-2</v>
      </c>
      <c r="U559" s="13">
        <v>1.2520803773755815E-2</v>
      </c>
      <c r="V559" s="13">
        <v>1.6891505401355884E-16</v>
      </c>
      <c r="W559" s="13">
        <v>1.4227503180058727E-2</v>
      </c>
      <c r="X559" s="13">
        <v>1.1024776201637439E-2</v>
      </c>
      <c r="Y559" s="15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281</v>
      </c>
      <c r="C560" s="29"/>
      <c r="D560" s="13">
        <v>1.1337104674501219E-2</v>
      </c>
      <c r="E560" s="13">
        <v>2.8924783643881291E-2</v>
      </c>
      <c r="F560" s="13">
        <v>-7.492019637183045E-3</v>
      </c>
      <c r="G560" s="13">
        <v>0.12151069987647189</v>
      </c>
      <c r="H560" s="13">
        <v>-0.11634215441357276</v>
      </c>
      <c r="I560" s="13">
        <v>-1.3996443271030556E-2</v>
      </c>
      <c r="J560" s="13">
        <v>-1.1353735032108236E-2</v>
      </c>
      <c r="K560" s="13">
        <v>9.6968030089632506E-3</v>
      </c>
      <c r="L560" s="13">
        <v>1.3068534210347149E-2</v>
      </c>
      <c r="M560" s="13">
        <v>-4.8836562402638783E-3</v>
      </c>
      <c r="N560" s="13">
        <v>-4.1334804363331035E-2</v>
      </c>
      <c r="O560" s="13">
        <v>-1.9464115489490674E-2</v>
      </c>
      <c r="P560" s="13">
        <v>-3.4044574738717692E-2</v>
      </c>
      <c r="Q560" s="13">
        <v>9.6968030089630286E-3</v>
      </c>
      <c r="R560" s="13">
        <v>4.0557221098342922E-2</v>
      </c>
      <c r="S560" s="13">
        <v>1.1519360415116475E-2</v>
      </c>
      <c r="T560" s="13">
        <v>2.0632147445883264E-2</v>
      </c>
      <c r="U560" s="13">
        <v>3.3390049288956725E-2</v>
      </c>
      <c r="V560" s="13">
        <v>-1.5819000677184003E-2</v>
      </c>
      <c r="W560" s="13">
        <v>-3.6505027237024423E-2</v>
      </c>
      <c r="X560" s="13">
        <v>4.0468750498878769E-3</v>
      </c>
      <c r="Y560" s="15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282</v>
      </c>
      <c r="C561" s="47"/>
      <c r="D561" s="45">
        <v>0.27</v>
      </c>
      <c r="E561" s="45">
        <v>0.93</v>
      </c>
      <c r="F561" s="45">
        <v>0.43</v>
      </c>
      <c r="G561" s="45">
        <v>4.3899999999999997</v>
      </c>
      <c r="H561" s="45">
        <v>4.5</v>
      </c>
      <c r="I561" s="45">
        <v>0.67</v>
      </c>
      <c r="J561" s="45">
        <v>0.57999999999999996</v>
      </c>
      <c r="K561" s="45">
        <v>0.21</v>
      </c>
      <c r="L561" s="45">
        <v>0.34</v>
      </c>
      <c r="M561" s="45">
        <v>0.33</v>
      </c>
      <c r="N561" s="45">
        <v>1.65</v>
      </c>
      <c r="O561" s="45">
        <v>0.86</v>
      </c>
      <c r="P561" s="45">
        <v>1.39</v>
      </c>
      <c r="Q561" s="45">
        <v>0.19</v>
      </c>
      <c r="R561" s="45">
        <v>1.36</v>
      </c>
      <c r="S561" s="45">
        <v>0.28000000000000003</v>
      </c>
      <c r="T561" s="45">
        <v>0.62</v>
      </c>
      <c r="U561" s="45">
        <v>1.1000000000000001</v>
      </c>
      <c r="V561" s="45">
        <v>0.74</v>
      </c>
      <c r="W561" s="45">
        <v>1.52</v>
      </c>
      <c r="X561" s="45">
        <v>0</v>
      </c>
      <c r="Y561" s="15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BM562" s="55"/>
    </row>
    <row r="563" spans="1:65" ht="15">
      <c r="B563" s="8" t="s">
        <v>665</v>
      </c>
      <c r="BM563" s="28" t="s">
        <v>67</v>
      </c>
    </row>
    <row r="564" spans="1:65" ht="15">
      <c r="A564" s="25" t="s">
        <v>26</v>
      </c>
      <c r="B564" s="18" t="s">
        <v>116</v>
      </c>
      <c r="C564" s="15" t="s">
        <v>117</v>
      </c>
      <c r="D564" s="16" t="s">
        <v>243</v>
      </c>
      <c r="E564" s="17" t="s">
        <v>243</v>
      </c>
      <c r="F564" s="17" t="s">
        <v>243</v>
      </c>
      <c r="G564" s="17" t="s">
        <v>243</v>
      </c>
      <c r="H564" s="17" t="s">
        <v>243</v>
      </c>
      <c r="I564" s="17" t="s">
        <v>243</v>
      </c>
      <c r="J564" s="17" t="s">
        <v>243</v>
      </c>
      <c r="K564" s="17" t="s">
        <v>243</v>
      </c>
      <c r="L564" s="17" t="s">
        <v>243</v>
      </c>
      <c r="M564" s="17" t="s">
        <v>243</v>
      </c>
      <c r="N564" s="17" t="s">
        <v>243</v>
      </c>
      <c r="O564" s="15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244</v>
      </c>
      <c r="C565" s="9" t="s">
        <v>244</v>
      </c>
      <c r="D565" s="151" t="s">
        <v>247</v>
      </c>
      <c r="E565" s="152" t="s">
        <v>248</v>
      </c>
      <c r="F565" s="152" t="s">
        <v>249</v>
      </c>
      <c r="G565" s="152" t="s">
        <v>250</v>
      </c>
      <c r="H565" s="152" t="s">
        <v>251</v>
      </c>
      <c r="I565" s="152" t="s">
        <v>252</v>
      </c>
      <c r="J565" s="152" t="s">
        <v>253</v>
      </c>
      <c r="K565" s="152" t="s">
        <v>256</v>
      </c>
      <c r="L565" s="152" t="s">
        <v>264</v>
      </c>
      <c r="M565" s="152" t="s">
        <v>269</v>
      </c>
      <c r="N565" s="152" t="s">
        <v>272</v>
      </c>
      <c r="O565" s="15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3</v>
      </c>
    </row>
    <row r="566" spans="1:65">
      <c r="A566" s="30"/>
      <c r="B566" s="19"/>
      <c r="C566" s="9"/>
      <c r="D566" s="10" t="s">
        <v>102</v>
      </c>
      <c r="E566" s="11" t="s">
        <v>332</v>
      </c>
      <c r="F566" s="11" t="s">
        <v>103</v>
      </c>
      <c r="G566" s="11" t="s">
        <v>103</v>
      </c>
      <c r="H566" s="11" t="s">
        <v>332</v>
      </c>
      <c r="I566" s="11" t="s">
        <v>102</v>
      </c>
      <c r="J566" s="11" t="s">
        <v>332</v>
      </c>
      <c r="K566" s="11" t="s">
        <v>103</v>
      </c>
      <c r="L566" s="11" t="s">
        <v>102</v>
      </c>
      <c r="M566" s="11" t="s">
        <v>103</v>
      </c>
      <c r="N566" s="11" t="s">
        <v>102</v>
      </c>
      <c r="O566" s="15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0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15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0</v>
      </c>
    </row>
    <row r="568" spans="1:65">
      <c r="A568" s="30"/>
      <c r="B568" s="18">
        <v>1</v>
      </c>
      <c r="C568" s="14">
        <v>1</v>
      </c>
      <c r="D568" s="211">
        <v>236</v>
      </c>
      <c r="E568" s="211">
        <v>226.86617237802835</v>
      </c>
      <c r="F568" s="211">
        <v>232</v>
      </c>
      <c r="G568" s="211">
        <v>223.3</v>
      </c>
      <c r="H568" s="211">
        <v>213</v>
      </c>
      <c r="I568" s="211">
        <v>224</v>
      </c>
      <c r="J568" s="211">
        <v>254</v>
      </c>
      <c r="K568" s="211">
        <v>184</v>
      </c>
      <c r="L568" s="211">
        <v>273.13401644266742</v>
      </c>
      <c r="M568" s="211">
        <v>219.99999999999997</v>
      </c>
      <c r="N568" s="211">
        <v>224</v>
      </c>
      <c r="O568" s="213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  <c r="BI568" s="214"/>
      <c r="BJ568" s="214"/>
      <c r="BK568" s="214"/>
      <c r="BL568" s="214"/>
      <c r="BM568" s="215">
        <v>1</v>
      </c>
    </row>
    <row r="569" spans="1:65">
      <c r="A569" s="30"/>
      <c r="B569" s="19">
        <v>1</v>
      </c>
      <c r="C569" s="9">
        <v>2</v>
      </c>
      <c r="D569" s="216">
        <v>240</v>
      </c>
      <c r="E569" s="216">
        <v>227.92475319470725</v>
      </c>
      <c r="F569" s="216">
        <v>229</v>
      </c>
      <c r="G569" s="216">
        <v>221</v>
      </c>
      <c r="H569" s="216">
        <v>218</v>
      </c>
      <c r="I569" s="216">
        <v>233</v>
      </c>
      <c r="J569" s="216">
        <v>258</v>
      </c>
      <c r="K569" s="216">
        <v>184</v>
      </c>
      <c r="L569" s="216">
        <v>269.91383215578298</v>
      </c>
      <c r="M569" s="216">
        <v>240</v>
      </c>
      <c r="N569" s="216">
        <v>213</v>
      </c>
      <c r="O569" s="213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  <c r="BI569" s="214"/>
      <c r="BJ569" s="214"/>
      <c r="BK569" s="214"/>
      <c r="BL569" s="214"/>
      <c r="BM569" s="215">
        <v>37</v>
      </c>
    </row>
    <row r="570" spans="1:65">
      <c r="A570" s="30"/>
      <c r="B570" s="19">
        <v>1</v>
      </c>
      <c r="C570" s="9">
        <v>3</v>
      </c>
      <c r="D570" s="216">
        <v>236</v>
      </c>
      <c r="E570" s="216">
        <v>224.58009580968098</v>
      </c>
      <c r="F570" s="216">
        <v>230</v>
      </c>
      <c r="G570" s="216">
        <v>216</v>
      </c>
      <c r="H570" s="216">
        <v>209</v>
      </c>
      <c r="I570" s="216">
        <v>220</v>
      </c>
      <c r="J570" s="216">
        <v>254</v>
      </c>
      <c r="K570" s="216">
        <v>188</v>
      </c>
      <c r="L570" s="216">
        <v>271.81386384431528</v>
      </c>
      <c r="M570" s="216">
        <v>230</v>
      </c>
      <c r="N570" s="216">
        <v>214</v>
      </c>
      <c r="O570" s="213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  <c r="BI570" s="214"/>
      <c r="BJ570" s="214"/>
      <c r="BK570" s="214"/>
      <c r="BL570" s="214"/>
      <c r="BM570" s="215">
        <v>16</v>
      </c>
    </row>
    <row r="571" spans="1:65">
      <c r="A571" s="30"/>
      <c r="B571" s="19">
        <v>1</v>
      </c>
      <c r="C571" s="9">
        <v>4</v>
      </c>
      <c r="D571" s="216">
        <v>238</v>
      </c>
      <c r="E571" s="216">
        <v>227.73192853620517</v>
      </c>
      <c r="F571" s="216">
        <v>231</v>
      </c>
      <c r="G571" s="216">
        <v>212.1</v>
      </c>
      <c r="H571" s="216">
        <v>209</v>
      </c>
      <c r="I571" s="216">
        <v>230</v>
      </c>
      <c r="J571" s="216">
        <v>236</v>
      </c>
      <c r="K571" s="216">
        <v>182</v>
      </c>
      <c r="L571" s="216">
        <v>271.18016021813236</v>
      </c>
      <c r="M571" s="216">
        <v>240</v>
      </c>
      <c r="N571" s="216">
        <v>213</v>
      </c>
      <c r="O571" s="213"/>
      <c r="P571" s="214"/>
      <c r="Q571" s="214"/>
      <c r="R571" s="214"/>
      <c r="S571" s="214"/>
      <c r="T571" s="214"/>
      <c r="U571" s="214"/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/>
      <c r="AF571" s="214"/>
      <c r="AG571" s="214"/>
      <c r="AH571" s="214"/>
      <c r="AI571" s="214"/>
      <c r="AJ571" s="214"/>
      <c r="AK571" s="214"/>
      <c r="AL571" s="214"/>
      <c r="AM571" s="214"/>
      <c r="AN571" s="214"/>
      <c r="AO571" s="214"/>
      <c r="AP571" s="214"/>
      <c r="AQ571" s="214"/>
      <c r="AR571" s="214"/>
      <c r="AS571" s="214"/>
      <c r="AT571" s="214"/>
      <c r="AU571" s="214"/>
      <c r="AV571" s="214"/>
      <c r="AW571" s="214"/>
      <c r="AX571" s="214"/>
      <c r="AY571" s="214"/>
      <c r="AZ571" s="214"/>
      <c r="BA571" s="214"/>
      <c r="BB571" s="214"/>
      <c r="BC571" s="214"/>
      <c r="BD571" s="214"/>
      <c r="BE571" s="214"/>
      <c r="BF571" s="214"/>
      <c r="BG571" s="214"/>
      <c r="BH571" s="214"/>
      <c r="BI571" s="214"/>
      <c r="BJ571" s="214"/>
      <c r="BK571" s="214"/>
      <c r="BL571" s="214"/>
      <c r="BM571" s="215">
        <v>227.95465325898877</v>
      </c>
    </row>
    <row r="572" spans="1:65">
      <c r="A572" s="30"/>
      <c r="B572" s="19">
        <v>1</v>
      </c>
      <c r="C572" s="9">
        <v>5</v>
      </c>
      <c r="D572" s="216">
        <v>238</v>
      </c>
      <c r="E572" s="216">
        <v>224.87654109284699</v>
      </c>
      <c r="F572" s="216">
        <v>235</v>
      </c>
      <c r="G572" s="216">
        <v>209.8</v>
      </c>
      <c r="H572" s="216">
        <v>215</v>
      </c>
      <c r="I572" s="216">
        <v>230</v>
      </c>
      <c r="J572" s="216">
        <v>250</v>
      </c>
      <c r="K572" s="216">
        <v>187</v>
      </c>
      <c r="L572" s="216">
        <v>272.26930135836898</v>
      </c>
      <c r="M572" s="216">
        <v>240</v>
      </c>
      <c r="N572" s="216">
        <v>205</v>
      </c>
      <c r="O572" s="213"/>
      <c r="P572" s="214"/>
      <c r="Q572" s="214"/>
      <c r="R572" s="214"/>
      <c r="S572" s="214"/>
      <c r="T572" s="214"/>
      <c r="U572" s="214"/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/>
      <c r="AF572" s="214"/>
      <c r="AG572" s="214"/>
      <c r="AH572" s="214"/>
      <c r="AI572" s="214"/>
      <c r="AJ572" s="214"/>
      <c r="AK572" s="214"/>
      <c r="AL572" s="214"/>
      <c r="AM572" s="214"/>
      <c r="AN572" s="214"/>
      <c r="AO572" s="214"/>
      <c r="AP572" s="214"/>
      <c r="AQ572" s="214"/>
      <c r="AR572" s="214"/>
      <c r="AS572" s="214"/>
      <c r="AT572" s="214"/>
      <c r="AU572" s="214"/>
      <c r="AV572" s="214"/>
      <c r="AW572" s="214"/>
      <c r="AX572" s="214"/>
      <c r="AY572" s="214"/>
      <c r="AZ572" s="214"/>
      <c r="BA572" s="214"/>
      <c r="BB572" s="214"/>
      <c r="BC572" s="214"/>
      <c r="BD572" s="214"/>
      <c r="BE572" s="214"/>
      <c r="BF572" s="214"/>
      <c r="BG572" s="214"/>
      <c r="BH572" s="214"/>
      <c r="BI572" s="214"/>
      <c r="BJ572" s="214"/>
      <c r="BK572" s="214"/>
      <c r="BL572" s="214"/>
      <c r="BM572" s="215">
        <v>148</v>
      </c>
    </row>
    <row r="573" spans="1:65">
      <c r="A573" s="30"/>
      <c r="B573" s="19">
        <v>1</v>
      </c>
      <c r="C573" s="9">
        <v>6</v>
      </c>
      <c r="D573" s="216">
        <v>236</v>
      </c>
      <c r="E573" s="216">
        <v>221.66554272211471</v>
      </c>
      <c r="F573" s="216">
        <v>231</v>
      </c>
      <c r="G573" s="216">
        <v>215.7</v>
      </c>
      <c r="H573" s="216">
        <v>217</v>
      </c>
      <c r="I573" s="216">
        <v>236</v>
      </c>
      <c r="J573" s="216">
        <v>246.00000000000003</v>
      </c>
      <c r="K573" s="216">
        <v>187</v>
      </c>
      <c r="L573" s="216">
        <v>269.15090734040655</v>
      </c>
      <c r="M573" s="216">
        <v>230</v>
      </c>
      <c r="N573" s="216">
        <v>221</v>
      </c>
      <c r="O573" s="213"/>
      <c r="P573" s="214"/>
      <c r="Q573" s="214"/>
      <c r="R573" s="214"/>
      <c r="S573" s="214"/>
      <c r="T573" s="214"/>
      <c r="U573" s="214"/>
      <c r="V573" s="214"/>
      <c r="W573" s="214"/>
      <c r="X573" s="214"/>
      <c r="Y573" s="214"/>
      <c r="Z573" s="214"/>
      <c r="AA573" s="214"/>
      <c r="AB573" s="214"/>
      <c r="AC573" s="214"/>
      <c r="AD573" s="214"/>
      <c r="AE573" s="214"/>
      <c r="AF573" s="214"/>
      <c r="AG573" s="214"/>
      <c r="AH573" s="214"/>
      <c r="AI573" s="214"/>
      <c r="AJ573" s="214"/>
      <c r="AK573" s="214"/>
      <c r="AL573" s="214"/>
      <c r="AM573" s="214"/>
      <c r="AN573" s="214"/>
      <c r="AO573" s="214"/>
      <c r="AP573" s="214"/>
      <c r="AQ573" s="214"/>
      <c r="AR573" s="214"/>
      <c r="AS573" s="214"/>
      <c r="AT573" s="214"/>
      <c r="AU573" s="214"/>
      <c r="AV573" s="214"/>
      <c r="AW573" s="214"/>
      <c r="AX573" s="214"/>
      <c r="AY573" s="214"/>
      <c r="AZ573" s="214"/>
      <c r="BA573" s="214"/>
      <c r="BB573" s="214"/>
      <c r="BC573" s="214"/>
      <c r="BD573" s="214"/>
      <c r="BE573" s="214"/>
      <c r="BF573" s="214"/>
      <c r="BG573" s="214"/>
      <c r="BH573" s="214"/>
      <c r="BI573" s="214"/>
      <c r="BJ573" s="214"/>
      <c r="BK573" s="214"/>
      <c r="BL573" s="214"/>
      <c r="BM573" s="219"/>
    </row>
    <row r="574" spans="1:65">
      <c r="A574" s="30"/>
      <c r="B574" s="20" t="s">
        <v>278</v>
      </c>
      <c r="C574" s="12"/>
      <c r="D574" s="220">
        <v>237.33333333333334</v>
      </c>
      <c r="E574" s="220">
        <v>225.60750562226391</v>
      </c>
      <c r="F574" s="220">
        <v>231.33333333333334</v>
      </c>
      <c r="G574" s="220">
        <v>216.31666666666669</v>
      </c>
      <c r="H574" s="220">
        <v>213.5</v>
      </c>
      <c r="I574" s="220">
        <v>228.83333333333334</v>
      </c>
      <c r="J574" s="220">
        <v>249.66666666666666</v>
      </c>
      <c r="K574" s="220">
        <v>185.33333333333334</v>
      </c>
      <c r="L574" s="220">
        <v>271.24368022661224</v>
      </c>
      <c r="M574" s="220">
        <v>233.33333333333334</v>
      </c>
      <c r="N574" s="220">
        <v>215</v>
      </c>
      <c r="O574" s="213"/>
      <c r="P574" s="214"/>
      <c r="Q574" s="214"/>
      <c r="R574" s="214"/>
      <c r="S574" s="214"/>
      <c r="T574" s="214"/>
      <c r="U574" s="214"/>
      <c r="V574" s="214"/>
      <c r="W574" s="214"/>
      <c r="X574" s="214"/>
      <c r="Y574" s="214"/>
      <c r="Z574" s="214"/>
      <c r="AA574" s="214"/>
      <c r="AB574" s="214"/>
      <c r="AC574" s="214"/>
      <c r="AD574" s="214"/>
      <c r="AE574" s="214"/>
      <c r="AF574" s="214"/>
      <c r="AG574" s="214"/>
      <c r="AH574" s="214"/>
      <c r="AI574" s="214"/>
      <c r="AJ574" s="214"/>
      <c r="AK574" s="214"/>
      <c r="AL574" s="214"/>
      <c r="AM574" s="214"/>
      <c r="AN574" s="214"/>
      <c r="AO574" s="214"/>
      <c r="AP574" s="214"/>
      <c r="AQ574" s="214"/>
      <c r="AR574" s="214"/>
      <c r="AS574" s="214"/>
      <c r="AT574" s="214"/>
      <c r="AU574" s="214"/>
      <c r="AV574" s="214"/>
      <c r="AW574" s="214"/>
      <c r="AX574" s="214"/>
      <c r="AY574" s="214"/>
      <c r="AZ574" s="214"/>
      <c r="BA574" s="214"/>
      <c r="BB574" s="214"/>
      <c r="BC574" s="214"/>
      <c r="BD574" s="214"/>
      <c r="BE574" s="214"/>
      <c r="BF574" s="214"/>
      <c r="BG574" s="214"/>
      <c r="BH574" s="214"/>
      <c r="BI574" s="214"/>
      <c r="BJ574" s="214"/>
      <c r="BK574" s="214"/>
      <c r="BL574" s="214"/>
      <c r="BM574" s="219"/>
    </row>
    <row r="575" spans="1:65">
      <c r="A575" s="30"/>
      <c r="B575" s="3" t="s">
        <v>279</v>
      </c>
      <c r="C575" s="29"/>
      <c r="D575" s="216">
        <v>237</v>
      </c>
      <c r="E575" s="216">
        <v>225.87135673543767</v>
      </c>
      <c r="F575" s="216">
        <v>231</v>
      </c>
      <c r="G575" s="216">
        <v>215.85</v>
      </c>
      <c r="H575" s="216">
        <v>214</v>
      </c>
      <c r="I575" s="216">
        <v>230</v>
      </c>
      <c r="J575" s="216">
        <v>252</v>
      </c>
      <c r="K575" s="216">
        <v>185.5</v>
      </c>
      <c r="L575" s="216">
        <v>271.49701203122379</v>
      </c>
      <c r="M575" s="216">
        <v>235</v>
      </c>
      <c r="N575" s="216">
        <v>213.5</v>
      </c>
      <c r="O575" s="213"/>
      <c r="P575" s="214"/>
      <c r="Q575" s="214"/>
      <c r="R575" s="214"/>
      <c r="S575" s="214"/>
      <c r="T575" s="214"/>
      <c r="U575" s="214"/>
      <c r="V575" s="214"/>
      <c r="W575" s="214"/>
      <c r="X575" s="214"/>
      <c r="Y575" s="214"/>
      <c r="Z575" s="214"/>
      <c r="AA575" s="214"/>
      <c r="AB575" s="214"/>
      <c r="AC575" s="214"/>
      <c r="AD575" s="214"/>
      <c r="AE575" s="214"/>
      <c r="AF575" s="214"/>
      <c r="AG575" s="214"/>
      <c r="AH575" s="214"/>
      <c r="AI575" s="214"/>
      <c r="AJ575" s="214"/>
      <c r="AK575" s="214"/>
      <c r="AL575" s="214"/>
      <c r="AM575" s="214"/>
      <c r="AN575" s="214"/>
      <c r="AO575" s="214"/>
      <c r="AP575" s="214"/>
      <c r="AQ575" s="214"/>
      <c r="AR575" s="214"/>
      <c r="AS575" s="214"/>
      <c r="AT575" s="214"/>
      <c r="AU575" s="214"/>
      <c r="AV575" s="214"/>
      <c r="AW575" s="214"/>
      <c r="AX575" s="214"/>
      <c r="AY575" s="214"/>
      <c r="AZ575" s="214"/>
      <c r="BA575" s="214"/>
      <c r="BB575" s="214"/>
      <c r="BC575" s="214"/>
      <c r="BD575" s="214"/>
      <c r="BE575" s="214"/>
      <c r="BF575" s="214"/>
      <c r="BG575" s="214"/>
      <c r="BH575" s="214"/>
      <c r="BI575" s="214"/>
      <c r="BJ575" s="214"/>
      <c r="BK575" s="214"/>
      <c r="BL575" s="214"/>
      <c r="BM575" s="219"/>
    </row>
    <row r="576" spans="1:65">
      <c r="A576" s="30"/>
      <c r="B576" s="3" t="s">
        <v>280</v>
      </c>
      <c r="C576" s="29"/>
      <c r="D576" s="216">
        <v>1.6329931618554521</v>
      </c>
      <c r="E576" s="216">
        <v>2.3914850032458879</v>
      </c>
      <c r="F576" s="216">
        <v>2.0655911179772892</v>
      </c>
      <c r="G576" s="216">
        <v>5.1269549117060391</v>
      </c>
      <c r="H576" s="216">
        <v>3.8858718455450894</v>
      </c>
      <c r="I576" s="216">
        <v>5.8793423668524918</v>
      </c>
      <c r="J576" s="216">
        <v>7.8400680269157501</v>
      </c>
      <c r="K576" s="216">
        <v>2.3380903889000244</v>
      </c>
      <c r="L576" s="216">
        <v>1.4901414771581913</v>
      </c>
      <c r="M576" s="216">
        <v>8.1649658092772697</v>
      </c>
      <c r="N576" s="216">
        <v>6.7230945255886443</v>
      </c>
      <c r="O576" s="213"/>
      <c r="P576" s="214"/>
      <c r="Q576" s="214"/>
      <c r="R576" s="214"/>
      <c r="S576" s="214"/>
      <c r="T576" s="214"/>
      <c r="U576" s="214"/>
      <c r="V576" s="214"/>
      <c r="W576" s="214"/>
      <c r="X576" s="214"/>
      <c r="Y576" s="214"/>
      <c r="Z576" s="214"/>
      <c r="AA576" s="214"/>
      <c r="AB576" s="214"/>
      <c r="AC576" s="214"/>
      <c r="AD576" s="214"/>
      <c r="AE576" s="214"/>
      <c r="AF576" s="214"/>
      <c r="AG576" s="214"/>
      <c r="AH576" s="214"/>
      <c r="AI576" s="214"/>
      <c r="AJ576" s="214"/>
      <c r="AK576" s="214"/>
      <c r="AL576" s="214"/>
      <c r="AM576" s="214"/>
      <c r="AN576" s="214"/>
      <c r="AO576" s="214"/>
      <c r="AP576" s="214"/>
      <c r="AQ576" s="214"/>
      <c r="AR576" s="214"/>
      <c r="AS576" s="214"/>
      <c r="AT576" s="214"/>
      <c r="AU576" s="214"/>
      <c r="AV576" s="214"/>
      <c r="AW576" s="214"/>
      <c r="AX576" s="214"/>
      <c r="AY576" s="214"/>
      <c r="AZ576" s="214"/>
      <c r="BA576" s="214"/>
      <c r="BB576" s="214"/>
      <c r="BC576" s="214"/>
      <c r="BD576" s="214"/>
      <c r="BE576" s="214"/>
      <c r="BF576" s="214"/>
      <c r="BG576" s="214"/>
      <c r="BH576" s="214"/>
      <c r="BI576" s="214"/>
      <c r="BJ576" s="214"/>
      <c r="BK576" s="214"/>
      <c r="BL576" s="214"/>
      <c r="BM576" s="219"/>
    </row>
    <row r="577" spans="1:65">
      <c r="A577" s="30"/>
      <c r="B577" s="3" t="s">
        <v>87</v>
      </c>
      <c r="C577" s="29"/>
      <c r="D577" s="13">
        <v>6.8805891651212868E-3</v>
      </c>
      <c r="E577" s="13">
        <v>1.0600201427916883E-2</v>
      </c>
      <c r="F577" s="13">
        <v>8.9290682333312207E-3</v>
      </c>
      <c r="G577" s="13">
        <v>2.3701155304905023E-2</v>
      </c>
      <c r="H577" s="13">
        <v>1.8200804897166696E-2</v>
      </c>
      <c r="I577" s="13">
        <v>2.569268332200652E-2</v>
      </c>
      <c r="J577" s="13">
        <v>3.1402141629836115E-2</v>
      </c>
      <c r="K577" s="13">
        <v>1.2615595623561283E-2</v>
      </c>
      <c r="L577" s="13">
        <v>5.4937371293341955E-3</v>
      </c>
      <c r="M577" s="13">
        <v>3.4992710611188298E-2</v>
      </c>
      <c r="N577" s="13">
        <v>3.1270207095761136E-2</v>
      </c>
      <c r="O577" s="15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281</v>
      </c>
      <c r="C578" s="29"/>
      <c r="D578" s="13">
        <v>4.1142744577751911E-2</v>
      </c>
      <c r="E578" s="13">
        <v>-1.0296555052368928E-2</v>
      </c>
      <c r="F578" s="13">
        <v>1.482172013617955E-2</v>
      </c>
      <c r="G578" s="13">
        <v>-5.1053954924533462E-2</v>
      </c>
      <c r="H578" s="13">
        <v>-6.3410213620716194E-2</v>
      </c>
      <c r="I578" s="13">
        <v>3.854626618857715E-3</v>
      </c>
      <c r="J578" s="13">
        <v>9.5247072596539528E-2</v>
      </c>
      <c r="K578" s="13">
        <v>-0.18697280058254206</v>
      </c>
      <c r="L578" s="13">
        <v>0.18990192281111717</v>
      </c>
      <c r="M578" s="13">
        <v>2.359539495003693E-2</v>
      </c>
      <c r="N578" s="13">
        <v>-5.6829957510323159E-2</v>
      </c>
      <c r="O578" s="15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282</v>
      </c>
      <c r="C579" s="47"/>
      <c r="D579" s="45">
        <v>0.46</v>
      </c>
      <c r="E579" s="45">
        <v>0.17</v>
      </c>
      <c r="F579" s="45">
        <v>0.13</v>
      </c>
      <c r="G579" s="45">
        <v>0.67</v>
      </c>
      <c r="H579" s="45">
        <v>0.83</v>
      </c>
      <c r="I579" s="45">
        <v>0</v>
      </c>
      <c r="J579" s="45">
        <v>1.1200000000000001</v>
      </c>
      <c r="K579" s="45">
        <v>2.34</v>
      </c>
      <c r="L579" s="45">
        <v>2.2799999999999998</v>
      </c>
      <c r="M579" s="45">
        <v>0.24</v>
      </c>
      <c r="N579" s="45">
        <v>0.75</v>
      </c>
      <c r="O579" s="15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BM580" s="55"/>
    </row>
    <row r="581" spans="1:65" ht="15">
      <c r="B581" s="8" t="s">
        <v>666</v>
      </c>
      <c r="BM581" s="28" t="s">
        <v>284</v>
      </c>
    </row>
    <row r="582" spans="1:65" ht="15">
      <c r="A582" s="25" t="s">
        <v>57</v>
      </c>
      <c r="B582" s="18" t="s">
        <v>116</v>
      </c>
      <c r="C582" s="15" t="s">
        <v>117</v>
      </c>
      <c r="D582" s="16" t="s">
        <v>243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244</v>
      </c>
      <c r="C583" s="9" t="s">
        <v>244</v>
      </c>
      <c r="D583" s="151" t="s">
        <v>250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1</v>
      </c>
    </row>
    <row r="584" spans="1:65">
      <c r="A584" s="30"/>
      <c r="B584" s="19"/>
      <c r="C584" s="9"/>
      <c r="D584" s="10" t="s">
        <v>103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</v>
      </c>
    </row>
    <row r="585" spans="1:65">
      <c r="A585" s="30"/>
      <c r="B585" s="19"/>
      <c r="C585" s="9"/>
      <c r="D585" s="26"/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8">
        <v>1</v>
      </c>
      <c r="C586" s="14">
        <v>1</v>
      </c>
      <c r="D586" s="233">
        <v>0.08</v>
      </c>
      <c r="E586" s="209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34">
        <v>1</v>
      </c>
    </row>
    <row r="587" spans="1:65">
      <c r="A587" s="30"/>
      <c r="B587" s="19">
        <v>1</v>
      </c>
      <c r="C587" s="9">
        <v>2</v>
      </c>
      <c r="D587" s="24">
        <v>7.0000000000000007E-2</v>
      </c>
      <c r="E587" s="209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  <c r="BI587" s="210"/>
      <c r="BJ587" s="210"/>
      <c r="BK587" s="210"/>
      <c r="BL587" s="210"/>
      <c r="BM587" s="234">
        <v>12</v>
      </c>
    </row>
    <row r="588" spans="1:65">
      <c r="A588" s="30"/>
      <c r="B588" s="19">
        <v>1</v>
      </c>
      <c r="C588" s="9">
        <v>3</v>
      </c>
      <c r="D588" s="24">
        <v>0.08</v>
      </c>
      <c r="E588" s="209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34">
        <v>16</v>
      </c>
    </row>
    <row r="589" spans="1:65">
      <c r="A589" s="30"/>
      <c r="B589" s="19">
        <v>1</v>
      </c>
      <c r="C589" s="9">
        <v>4</v>
      </c>
      <c r="D589" s="24">
        <v>7.0000000000000007E-2</v>
      </c>
      <c r="E589" s="209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34">
        <v>7.4999999999999997E-2</v>
      </c>
    </row>
    <row r="590" spans="1:65">
      <c r="A590" s="30"/>
      <c r="B590" s="19">
        <v>1</v>
      </c>
      <c r="C590" s="9">
        <v>5</v>
      </c>
      <c r="D590" s="24">
        <v>7.0000000000000007E-2</v>
      </c>
      <c r="E590" s="209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34">
        <v>18</v>
      </c>
    </row>
    <row r="591" spans="1:65">
      <c r="A591" s="30"/>
      <c r="B591" s="19">
        <v>1</v>
      </c>
      <c r="C591" s="9">
        <v>6</v>
      </c>
      <c r="D591" s="24">
        <v>0.08</v>
      </c>
      <c r="E591" s="209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56"/>
    </row>
    <row r="592" spans="1:65">
      <c r="A592" s="30"/>
      <c r="B592" s="20" t="s">
        <v>278</v>
      </c>
      <c r="C592" s="12"/>
      <c r="D592" s="236">
        <v>7.5000000000000011E-2</v>
      </c>
      <c r="E592" s="209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56"/>
    </row>
    <row r="593" spans="1:65">
      <c r="A593" s="30"/>
      <c r="B593" s="3" t="s">
        <v>279</v>
      </c>
      <c r="C593" s="29"/>
      <c r="D593" s="24">
        <v>7.5000000000000011E-2</v>
      </c>
      <c r="E593" s="209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56"/>
    </row>
    <row r="594" spans="1:65">
      <c r="A594" s="30"/>
      <c r="B594" s="3" t="s">
        <v>280</v>
      </c>
      <c r="C594" s="29"/>
      <c r="D594" s="24">
        <v>5.4772255750516587E-3</v>
      </c>
      <c r="E594" s="209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6"/>
    </row>
    <row r="595" spans="1:65">
      <c r="A595" s="30"/>
      <c r="B595" s="3" t="s">
        <v>87</v>
      </c>
      <c r="C595" s="29"/>
      <c r="D595" s="13">
        <v>7.3029674334022104E-2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281</v>
      </c>
      <c r="C596" s="29"/>
      <c r="D596" s="13">
        <v>2.2204460492503131E-16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282</v>
      </c>
      <c r="C597" s="47"/>
      <c r="D597" s="45" t="s">
        <v>283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BM598" s="55"/>
    </row>
    <row r="599" spans="1:65" ht="15">
      <c r="B599" s="8" t="s">
        <v>667</v>
      </c>
      <c r="BM599" s="28" t="s">
        <v>67</v>
      </c>
    </row>
    <row r="600" spans="1:65" ht="15">
      <c r="A600" s="25" t="s">
        <v>29</v>
      </c>
      <c r="B600" s="18" t="s">
        <v>116</v>
      </c>
      <c r="C600" s="15" t="s">
        <v>117</v>
      </c>
      <c r="D600" s="16" t="s">
        <v>243</v>
      </c>
      <c r="E600" s="17" t="s">
        <v>243</v>
      </c>
      <c r="F600" s="17" t="s">
        <v>243</v>
      </c>
      <c r="G600" s="17" t="s">
        <v>243</v>
      </c>
      <c r="H600" s="17" t="s">
        <v>243</v>
      </c>
      <c r="I600" s="17" t="s">
        <v>243</v>
      </c>
      <c r="J600" s="17" t="s">
        <v>243</v>
      </c>
      <c r="K600" s="17" t="s">
        <v>243</v>
      </c>
      <c r="L600" s="15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244</v>
      </c>
      <c r="C601" s="9" t="s">
        <v>244</v>
      </c>
      <c r="D601" s="151" t="s">
        <v>248</v>
      </c>
      <c r="E601" s="152" t="s">
        <v>249</v>
      </c>
      <c r="F601" s="152" t="s">
        <v>251</v>
      </c>
      <c r="G601" s="152" t="s">
        <v>252</v>
      </c>
      <c r="H601" s="152" t="s">
        <v>264</v>
      </c>
      <c r="I601" s="152" t="s">
        <v>270</v>
      </c>
      <c r="J601" s="152" t="s">
        <v>271</v>
      </c>
      <c r="K601" s="152" t="s">
        <v>272</v>
      </c>
      <c r="L601" s="15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332</v>
      </c>
      <c r="E602" s="11" t="s">
        <v>103</v>
      </c>
      <c r="F602" s="11" t="s">
        <v>332</v>
      </c>
      <c r="G602" s="11" t="s">
        <v>102</v>
      </c>
      <c r="H602" s="11" t="s">
        <v>102</v>
      </c>
      <c r="I602" s="11" t="s">
        <v>103</v>
      </c>
      <c r="J602" s="11" t="s">
        <v>102</v>
      </c>
      <c r="K602" s="11" t="s">
        <v>102</v>
      </c>
      <c r="L602" s="15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26"/>
      <c r="K603" s="26"/>
      <c r="L603" s="15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8">
        <v>1</v>
      </c>
      <c r="C604" s="14">
        <v>1</v>
      </c>
      <c r="D604" s="226">
        <v>13.257533407924312</v>
      </c>
      <c r="E604" s="228">
        <v>6.3332499999999996</v>
      </c>
      <c r="F604" s="226">
        <v>12.7</v>
      </c>
      <c r="G604" s="226">
        <v>13</v>
      </c>
      <c r="H604" s="226">
        <v>16.414311508769824</v>
      </c>
      <c r="I604" s="228" t="s">
        <v>217</v>
      </c>
      <c r="J604" s="226">
        <v>15</v>
      </c>
      <c r="K604" s="226">
        <v>14</v>
      </c>
      <c r="L604" s="223"/>
      <c r="M604" s="224"/>
      <c r="N604" s="224"/>
      <c r="O604" s="224"/>
      <c r="P604" s="224"/>
      <c r="Q604" s="224"/>
      <c r="R604" s="224"/>
      <c r="S604" s="224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  <c r="AN604" s="224"/>
      <c r="AO604" s="224"/>
      <c r="AP604" s="224"/>
      <c r="AQ604" s="224"/>
      <c r="AR604" s="224"/>
      <c r="AS604" s="224"/>
      <c r="AT604" s="224"/>
      <c r="AU604" s="224"/>
      <c r="AV604" s="224"/>
      <c r="AW604" s="224"/>
      <c r="AX604" s="224"/>
      <c r="AY604" s="224"/>
      <c r="AZ604" s="224"/>
      <c r="BA604" s="224"/>
      <c r="BB604" s="224"/>
      <c r="BC604" s="224"/>
      <c r="BD604" s="224"/>
      <c r="BE604" s="224"/>
      <c r="BF604" s="224"/>
      <c r="BG604" s="224"/>
      <c r="BH604" s="224"/>
      <c r="BI604" s="224"/>
      <c r="BJ604" s="224"/>
      <c r="BK604" s="224"/>
      <c r="BL604" s="224"/>
      <c r="BM604" s="229">
        <v>1</v>
      </c>
    </row>
    <row r="605" spans="1:65">
      <c r="A605" s="30"/>
      <c r="B605" s="19">
        <v>1</v>
      </c>
      <c r="C605" s="9">
        <v>2</v>
      </c>
      <c r="D605" s="222">
        <v>13.239915621370672</v>
      </c>
      <c r="E605" s="231">
        <v>6.7024999999999988</v>
      </c>
      <c r="F605" s="222">
        <v>13.9</v>
      </c>
      <c r="G605" s="222">
        <v>14</v>
      </c>
      <c r="H605" s="222">
        <v>14.097615574540699</v>
      </c>
      <c r="I605" s="231" t="s">
        <v>217</v>
      </c>
      <c r="J605" s="222">
        <v>15</v>
      </c>
      <c r="K605" s="222">
        <v>14</v>
      </c>
      <c r="L605" s="223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9">
        <v>38</v>
      </c>
    </row>
    <row r="606" spans="1:65">
      <c r="A606" s="30"/>
      <c r="B606" s="19">
        <v>1</v>
      </c>
      <c r="C606" s="9">
        <v>3</v>
      </c>
      <c r="D606" s="222">
        <v>13.437338544872215</v>
      </c>
      <c r="E606" s="231">
        <v>6.2475000000000005</v>
      </c>
      <c r="F606" s="222">
        <v>13.3</v>
      </c>
      <c r="G606" s="222">
        <v>13</v>
      </c>
      <c r="H606" s="222">
        <v>17.028557591248354</v>
      </c>
      <c r="I606" s="231">
        <v>23</v>
      </c>
      <c r="J606" s="222">
        <v>15</v>
      </c>
      <c r="K606" s="222">
        <v>13</v>
      </c>
      <c r="L606" s="223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9">
        <v>16</v>
      </c>
    </row>
    <row r="607" spans="1:65">
      <c r="A607" s="30"/>
      <c r="B607" s="19">
        <v>1</v>
      </c>
      <c r="C607" s="9">
        <v>4</v>
      </c>
      <c r="D607" s="222">
        <v>13.277891199491881</v>
      </c>
      <c r="E607" s="231">
        <v>6.8704999999999989</v>
      </c>
      <c r="F607" s="222">
        <v>12.8</v>
      </c>
      <c r="G607" s="222">
        <v>13</v>
      </c>
      <c r="H607" s="222">
        <v>13.576738811875449</v>
      </c>
      <c r="I607" s="231">
        <v>27</v>
      </c>
      <c r="J607" s="222">
        <v>15</v>
      </c>
      <c r="K607" s="222">
        <v>13</v>
      </c>
      <c r="L607" s="223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9">
        <v>13.902965882025455</v>
      </c>
    </row>
    <row r="608" spans="1:65">
      <c r="A608" s="30"/>
      <c r="B608" s="19">
        <v>1</v>
      </c>
      <c r="C608" s="9">
        <v>5</v>
      </c>
      <c r="D608" s="222">
        <v>13.382027094680504</v>
      </c>
      <c r="E608" s="231">
        <v>6.1652499999999995</v>
      </c>
      <c r="F608" s="222">
        <v>13.5</v>
      </c>
      <c r="G608" s="222">
        <v>13</v>
      </c>
      <c r="H608" s="222">
        <v>15.615058928405228</v>
      </c>
      <c r="I608" s="231" t="s">
        <v>217</v>
      </c>
      <c r="J608" s="222">
        <v>14</v>
      </c>
      <c r="K608" s="222">
        <v>13</v>
      </c>
      <c r="L608" s="223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9">
        <v>149</v>
      </c>
    </row>
    <row r="609" spans="1:65">
      <c r="A609" s="30"/>
      <c r="B609" s="19">
        <v>1</v>
      </c>
      <c r="C609" s="9">
        <v>6</v>
      </c>
      <c r="D609" s="222">
        <v>13.381916290268968</v>
      </c>
      <c r="E609" s="231">
        <v>6.6009999999999991</v>
      </c>
      <c r="F609" s="222">
        <v>13</v>
      </c>
      <c r="G609" s="222">
        <v>14</v>
      </c>
      <c r="H609" s="222">
        <v>16.59786717946827</v>
      </c>
      <c r="I609" s="231">
        <v>27</v>
      </c>
      <c r="J609" s="222">
        <v>14</v>
      </c>
      <c r="K609" s="222">
        <v>13</v>
      </c>
      <c r="L609" s="223"/>
      <c r="M609" s="224"/>
      <c r="N609" s="224"/>
      <c r="O609" s="224"/>
      <c r="P609" s="224"/>
      <c r="Q609" s="224"/>
      <c r="R609" s="224"/>
      <c r="S609" s="224"/>
      <c r="T609" s="224"/>
      <c r="U609" s="224"/>
      <c r="V609" s="224"/>
      <c r="W609" s="224"/>
      <c r="X609" s="224"/>
      <c r="Y609" s="224"/>
      <c r="Z609" s="224"/>
      <c r="AA609" s="224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  <c r="AN609" s="224"/>
      <c r="AO609" s="224"/>
      <c r="AP609" s="224"/>
      <c r="AQ609" s="224"/>
      <c r="AR609" s="224"/>
      <c r="AS609" s="224"/>
      <c r="AT609" s="224"/>
      <c r="AU609" s="224"/>
      <c r="AV609" s="224"/>
      <c r="AW609" s="224"/>
      <c r="AX609" s="224"/>
      <c r="AY609" s="224"/>
      <c r="AZ609" s="224"/>
      <c r="BA609" s="224"/>
      <c r="BB609" s="224"/>
      <c r="BC609" s="224"/>
      <c r="BD609" s="224"/>
      <c r="BE609" s="224"/>
      <c r="BF609" s="224"/>
      <c r="BG609" s="224"/>
      <c r="BH609" s="224"/>
      <c r="BI609" s="224"/>
      <c r="BJ609" s="224"/>
      <c r="BK609" s="224"/>
      <c r="BL609" s="224"/>
      <c r="BM609" s="225"/>
    </row>
    <row r="610" spans="1:65">
      <c r="A610" s="30"/>
      <c r="B610" s="20" t="s">
        <v>278</v>
      </c>
      <c r="C610" s="12"/>
      <c r="D610" s="232">
        <v>13.329437026434761</v>
      </c>
      <c r="E610" s="232">
        <v>6.4866666666666655</v>
      </c>
      <c r="F610" s="232">
        <v>13.200000000000001</v>
      </c>
      <c r="G610" s="232">
        <v>13.333333333333334</v>
      </c>
      <c r="H610" s="232">
        <v>15.555024932384638</v>
      </c>
      <c r="I610" s="232">
        <v>25.666666666666668</v>
      </c>
      <c r="J610" s="232">
        <v>14.666666666666666</v>
      </c>
      <c r="K610" s="232">
        <v>13.333333333333334</v>
      </c>
      <c r="L610" s="223"/>
      <c r="M610" s="224"/>
      <c r="N610" s="224"/>
      <c r="O610" s="224"/>
      <c r="P610" s="224"/>
      <c r="Q610" s="224"/>
      <c r="R610" s="224"/>
      <c r="S610" s="224"/>
      <c r="T610" s="224"/>
      <c r="U610" s="224"/>
      <c r="V610" s="224"/>
      <c r="W610" s="224"/>
      <c r="X610" s="224"/>
      <c r="Y610" s="224"/>
      <c r="Z610" s="224"/>
      <c r="AA610" s="224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  <c r="AN610" s="224"/>
      <c r="AO610" s="224"/>
      <c r="AP610" s="224"/>
      <c r="AQ610" s="224"/>
      <c r="AR610" s="224"/>
      <c r="AS610" s="224"/>
      <c r="AT610" s="224"/>
      <c r="AU610" s="224"/>
      <c r="AV610" s="224"/>
      <c r="AW610" s="224"/>
      <c r="AX610" s="224"/>
      <c r="AY610" s="224"/>
      <c r="AZ610" s="224"/>
      <c r="BA610" s="224"/>
      <c r="BB610" s="224"/>
      <c r="BC610" s="224"/>
      <c r="BD610" s="224"/>
      <c r="BE610" s="224"/>
      <c r="BF610" s="224"/>
      <c r="BG610" s="224"/>
      <c r="BH610" s="224"/>
      <c r="BI610" s="224"/>
      <c r="BJ610" s="224"/>
      <c r="BK610" s="224"/>
      <c r="BL610" s="224"/>
      <c r="BM610" s="225"/>
    </row>
    <row r="611" spans="1:65">
      <c r="A611" s="30"/>
      <c r="B611" s="3" t="s">
        <v>279</v>
      </c>
      <c r="C611" s="29"/>
      <c r="D611" s="222">
        <v>13.329903744880426</v>
      </c>
      <c r="E611" s="222">
        <v>6.4671249999999993</v>
      </c>
      <c r="F611" s="222">
        <v>13.15</v>
      </c>
      <c r="G611" s="222">
        <v>13</v>
      </c>
      <c r="H611" s="222">
        <v>16.014685218587527</v>
      </c>
      <c r="I611" s="222">
        <v>27</v>
      </c>
      <c r="J611" s="222">
        <v>15</v>
      </c>
      <c r="K611" s="222">
        <v>13</v>
      </c>
      <c r="L611" s="223"/>
      <c r="M611" s="224"/>
      <c r="N611" s="224"/>
      <c r="O611" s="224"/>
      <c r="P611" s="224"/>
      <c r="Q611" s="224"/>
      <c r="R611" s="224"/>
      <c r="S611" s="224"/>
      <c r="T611" s="224"/>
      <c r="U611" s="224"/>
      <c r="V611" s="224"/>
      <c r="W611" s="224"/>
      <c r="X611" s="224"/>
      <c r="Y611" s="224"/>
      <c r="Z611" s="224"/>
      <c r="AA611" s="224"/>
      <c r="AB611" s="224"/>
      <c r="AC611" s="224"/>
      <c r="AD611" s="224"/>
      <c r="AE611" s="224"/>
      <c r="AF611" s="224"/>
      <c r="AG611" s="224"/>
      <c r="AH611" s="224"/>
      <c r="AI611" s="224"/>
      <c r="AJ611" s="224"/>
      <c r="AK611" s="224"/>
      <c r="AL611" s="224"/>
      <c r="AM611" s="224"/>
      <c r="AN611" s="224"/>
      <c r="AO611" s="224"/>
      <c r="AP611" s="224"/>
      <c r="AQ611" s="224"/>
      <c r="AR611" s="224"/>
      <c r="AS611" s="224"/>
      <c r="AT611" s="224"/>
      <c r="AU611" s="224"/>
      <c r="AV611" s="224"/>
      <c r="AW611" s="224"/>
      <c r="AX611" s="224"/>
      <c r="AY611" s="224"/>
      <c r="AZ611" s="224"/>
      <c r="BA611" s="224"/>
      <c r="BB611" s="224"/>
      <c r="BC611" s="224"/>
      <c r="BD611" s="224"/>
      <c r="BE611" s="224"/>
      <c r="BF611" s="224"/>
      <c r="BG611" s="224"/>
      <c r="BH611" s="224"/>
      <c r="BI611" s="224"/>
      <c r="BJ611" s="224"/>
      <c r="BK611" s="224"/>
      <c r="BL611" s="224"/>
      <c r="BM611" s="225"/>
    </row>
    <row r="612" spans="1:65">
      <c r="A612" s="30"/>
      <c r="B612" s="3" t="s">
        <v>280</v>
      </c>
      <c r="C612" s="29"/>
      <c r="D612" s="24">
        <v>8.1244951457368472E-2</v>
      </c>
      <c r="E612" s="24">
        <v>0.2796534313514969</v>
      </c>
      <c r="F612" s="24">
        <v>0.45607017003965533</v>
      </c>
      <c r="G612" s="24">
        <v>0.5163977794943222</v>
      </c>
      <c r="H612" s="24">
        <v>1.4169300590364202</v>
      </c>
      <c r="I612" s="24">
        <v>2.3094010767585034</v>
      </c>
      <c r="J612" s="24">
        <v>0.51639777949432231</v>
      </c>
      <c r="K612" s="24">
        <v>0.51639777949432231</v>
      </c>
      <c r="L612" s="15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87</v>
      </c>
      <c r="C613" s="29"/>
      <c r="D613" s="13">
        <v>6.0951525031585786E-3</v>
      </c>
      <c r="E613" s="13">
        <v>4.3112039776695317E-2</v>
      </c>
      <c r="F613" s="13">
        <v>3.4550770457549645E-2</v>
      </c>
      <c r="G613" s="13">
        <v>3.8729833462074162E-2</v>
      </c>
      <c r="H613" s="13">
        <v>9.1091468203722131E-2</v>
      </c>
      <c r="I613" s="13">
        <v>8.997666532825338E-2</v>
      </c>
      <c r="J613" s="13">
        <v>3.520893951097652E-2</v>
      </c>
      <c r="K613" s="13">
        <v>3.8729833462074169E-2</v>
      </c>
      <c r="L613" s="15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281</v>
      </c>
      <c r="C614" s="29"/>
      <c r="D614" s="13">
        <v>-4.1252266635580681E-2</v>
      </c>
      <c r="E614" s="13">
        <v>-0.53343288606836059</v>
      </c>
      <c r="F614" s="13">
        <v>-5.0562296418657615E-2</v>
      </c>
      <c r="G614" s="13">
        <v>-4.0972016584502668E-2</v>
      </c>
      <c r="H614" s="13">
        <v>0.11882781446619672</v>
      </c>
      <c r="I614" s="13">
        <v>0.84612886807483245</v>
      </c>
      <c r="J614" s="13">
        <v>5.493078175704702E-2</v>
      </c>
      <c r="K614" s="13">
        <v>-4.0972016584502668E-2</v>
      </c>
      <c r="L614" s="15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282</v>
      </c>
      <c r="C615" s="47"/>
      <c r="D615" s="45">
        <v>0</v>
      </c>
      <c r="E615" s="45">
        <v>6.3</v>
      </c>
      <c r="F615" s="45">
        <v>0.12</v>
      </c>
      <c r="G615" s="45">
        <v>0</v>
      </c>
      <c r="H615" s="45">
        <v>2.04</v>
      </c>
      <c r="I615" s="45">
        <v>4.1399999999999997</v>
      </c>
      <c r="J615" s="45">
        <v>1.23</v>
      </c>
      <c r="K615" s="45">
        <v>0</v>
      </c>
      <c r="L615" s="15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K616" s="20"/>
      <c r="BM616" s="55"/>
    </row>
    <row r="617" spans="1:65" ht="15">
      <c r="B617" s="8" t="s">
        <v>668</v>
      </c>
      <c r="BM617" s="28" t="s">
        <v>67</v>
      </c>
    </row>
    <row r="618" spans="1:65" ht="15">
      <c r="A618" s="25" t="s">
        <v>31</v>
      </c>
      <c r="B618" s="18" t="s">
        <v>116</v>
      </c>
      <c r="C618" s="15" t="s">
        <v>117</v>
      </c>
      <c r="D618" s="16" t="s">
        <v>243</v>
      </c>
      <c r="E618" s="17" t="s">
        <v>243</v>
      </c>
      <c r="F618" s="17" t="s">
        <v>243</v>
      </c>
      <c r="G618" s="17" t="s">
        <v>243</v>
      </c>
      <c r="H618" s="17" t="s">
        <v>243</v>
      </c>
      <c r="I618" s="17" t="s">
        <v>243</v>
      </c>
      <c r="J618" s="17" t="s">
        <v>243</v>
      </c>
      <c r="K618" s="15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244</v>
      </c>
      <c r="C619" s="9" t="s">
        <v>244</v>
      </c>
      <c r="D619" s="151" t="s">
        <v>248</v>
      </c>
      <c r="E619" s="152" t="s">
        <v>251</v>
      </c>
      <c r="F619" s="152" t="s">
        <v>252</v>
      </c>
      <c r="G619" s="152" t="s">
        <v>254</v>
      </c>
      <c r="H619" s="152" t="s">
        <v>270</v>
      </c>
      <c r="I619" s="152" t="s">
        <v>271</v>
      </c>
      <c r="J619" s="152" t="s">
        <v>272</v>
      </c>
      <c r="K619" s="15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332</v>
      </c>
      <c r="E620" s="11" t="s">
        <v>332</v>
      </c>
      <c r="F620" s="11" t="s">
        <v>102</v>
      </c>
      <c r="G620" s="11" t="s">
        <v>102</v>
      </c>
      <c r="H620" s="11" t="s">
        <v>103</v>
      </c>
      <c r="I620" s="11" t="s">
        <v>102</v>
      </c>
      <c r="J620" s="11" t="s">
        <v>102</v>
      </c>
      <c r="K620" s="15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26"/>
      <c r="F621" s="26"/>
      <c r="G621" s="26"/>
      <c r="H621" s="26"/>
      <c r="I621" s="26"/>
      <c r="J621" s="26"/>
      <c r="K621" s="15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6">
        <v>36.600381641544928</v>
      </c>
      <c r="E622" s="226">
        <v>34.1</v>
      </c>
      <c r="F622" s="226">
        <v>35.299999999999997</v>
      </c>
      <c r="G622" s="226">
        <v>38.20971428106828</v>
      </c>
      <c r="H622" s="228">
        <v>29.9</v>
      </c>
      <c r="I622" s="226">
        <v>37.299999999999997</v>
      </c>
      <c r="J622" s="226">
        <v>35.299999999999997</v>
      </c>
      <c r="K622" s="223"/>
      <c r="L622" s="224"/>
      <c r="M622" s="224"/>
      <c r="N622" s="224"/>
      <c r="O622" s="224"/>
      <c r="P622" s="224"/>
      <c r="Q622" s="224"/>
      <c r="R622" s="224"/>
      <c r="S622" s="224"/>
      <c r="T622" s="224"/>
      <c r="U622" s="224"/>
      <c r="V622" s="224"/>
      <c r="W622" s="224"/>
      <c r="X622" s="224"/>
      <c r="Y622" s="224"/>
      <c r="Z622" s="224"/>
      <c r="AA622" s="224"/>
      <c r="AB622" s="224"/>
      <c r="AC622" s="224"/>
      <c r="AD622" s="224"/>
      <c r="AE622" s="224"/>
      <c r="AF622" s="224"/>
      <c r="AG622" s="224"/>
      <c r="AH622" s="224"/>
      <c r="AI622" s="224"/>
      <c r="AJ622" s="224"/>
      <c r="AK622" s="224"/>
      <c r="AL622" s="224"/>
      <c r="AM622" s="224"/>
      <c r="AN622" s="224"/>
      <c r="AO622" s="224"/>
      <c r="AP622" s="224"/>
      <c r="AQ622" s="224"/>
      <c r="AR622" s="224"/>
      <c r="AS622" s="224"/>
      <c r="AT622" s="224"/>
      <c r="AU622" s="224"/>
      <c r="AV622" s="224"/>
      <c r="AW622" s="224"/>
      <c r="AX622" s="224"/>
      <c r="AY622" s="224"/>
      <c r="AZ622" s="224"/>
      <c r="BA622" s="224"/>
      <c r="BB622" s="224"/>
      <c r="BC622" s="224"/>
      <c r="BD622" s="224"/>
      <c r="BE622" s="224"/>
      <c r="BF622" s="224"/>
      <c r="BG622" s="224"/>
      <c r="BH622" s="224"/>
      <c r="BI622" s="224"/>
      <c r="BJ622" s="224"/>
      <c r="BK622" s="224"/>
      <c r="BL622" s="224"/>
      <c r="BM622" s="229">
        <v>1</v>
      </c>
    </row>
    <row r="623" spans="1:65">
      <c r="A623" s="30"/>
      <c r="B623" s="19">
        <v>1</v>
      </c>
      <c r="C623" s="9">
        <v>2</v>
      </c>
      <c r="D623" s="222">
        <v>36.265645528232028</v>
      </c>
      <c r="E623" s="222">
        <v>34.9</v>
      </c>
      <c r="F623" s="222">
        <v>35.5</v>
      </c>
      <c r="G623" s="222">
        <v>38.808215341195698</v>
      </c>
      <c r="H623" s="231">
        <v>29.2</v>
      </c>
      <c r="I623" s="222">
        <v>36.9</v>
      </c>
      <c r="J623" s="222">
        <v>33.9</v>
      </c>
      <c r="K623" s="223"/>
      <c r="L623" s="224"/>
      <c r="M623" s="224"/>
      <c r="N623" s="224"/>
      <c r="O623" s="224"/>
      <c r="P623" s="224"/>
      <c r="Q623" s="224"/>
      <c r="R623" s="224"/>
      <c r="S623" s="224"/>
      <c r="T623" s="224"/>
      <c r="U623" s="224"/>
      <c r="V623" s="224"/>
      <c r="W623" s="224"/>
      <c r="X623" s="224"/>
      <c r="Y623" s="224"/>
      <c r="Z623" s="224"/>
      <c r="AA623" s="224"/>
      <c r="AB623" s="224"/>
      <c r="AC623" s="224"/>
      <c r="AD623" s="224"/>
      <c r="AE623" s="224"/>
      <c r="AF623" s="224"/>
      <c r="AG623" s="224"/>
      <c r="AH623" s="224"/>
      <c r="AI623" s="224"/>
      <c r="AJ623" s="224"/>
      <c r="AK623" s="224"/>
      <c r="AL623" s="224"/>
      <c r="AM623" s="224"/>
      <c r="AN623" s="224"/>
      <c r="AO623" s="224"/>
      <c r="AP623" s="224"/>
      <c r="AQ623" s="224"/>
      <c r="AR623" s="224"/>
      <c r="AS623" s="224"/>
      <c r="AT623" s="224"/>
      <c r="AU623" s="224"/>
      <c r="AV623" s="224"/>
      <c r="AW623" s="224"/>
      <c r="AX623" s="224"/>
      <c r="AY623" s="224"/>
      <c r="AZ623" s="224"/>
      <c r="BA623" s="224"/>
      <c r="BB623" s="224"/>
      <c r="BC623" s="224"/>
      <c r="BD623" s="224"/>
      <c r="BE623" s="224"/>
      <c r="BF623" s="224"/>
      <c r="BG623" s="224"/>
      <c r="BH623" s="224"/>
      <c r="BI623" s="224"/>
      <c r="BJ623" s="224"/>
      <c r="BK623" s="224"/>
      <c r="BL623" s="224"/>
      <c r="BM623" s="229">
        <v>7</v>
      </c>
    </row>
    <row r="624" spans="1:65">
      <c r="A624" s="30"/>
      <c r="B624" s="19">
        <v>1</v>
      </c>
      <c r="C624" s="9">
        <v>3</v>
      </c>
      <c r="D624" s="222">
        <v>35.872618045178712</v>
      </c>
      <c r="E624" s="222">
        <v>35.6</v>
      </c>
      <c r="F624" s="222">
        <v>35.299999999999997</v>
      </c>
      <c r="G624" s="222">
        <v>38.507506933391298</v>
      </c>
      <c r="H624" s="231">
        <v>30.3</v>
      </c>
      <c r="I624" s="222">
        <v>37.200000000000003</v>
      </c>
      <c r="J624" s="222">
        <v>34.1</v>
      </c>
      <c r="K624" s="223"/>
      <c r="L624" s="224"/>
      <c r="M624" s="224"/>
      <c r="N624" s="224"/>
      <c r="O624" s="224"/>
      <c r="P624" s="224"/>
      <c r="Q624" s="224"/>
      <c r="R624" s="224"/>
      <c r="S624" s="224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9">
        <v>16</v>
      </c>
    </row>
    <row r="625" spans="1:65">
      <c r="A625" s="30"/>
      <c r="B625" s="19">
        <v>1</v>
      </c>
      <c r="C625" s="9">
        <v>4</v>
      </c>
      <c r="D625" s="222">
        <v>37.024267099820463</v>
      </c>
      <c r="E625" s="222">
        <v>32.700000000000003</v>
      </c>
      <c r="F625" s="222">
        <v>34.9</v>
      </c>
      <c r="G625" s="222">
        <v>39.484570954098004</v>
      </c>
      <c r="H625" s="231">
        <v>32.200000000000003</v>
      </c>
      <c r="I625" s="222">
        <v>38.200000000000003</v>
      </c>
      <c r="J625" s="222">
        <v>33.700000000000003</v>
      </c>
      <c r="K625" s="223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9">
        <v>35.964902813981986</v>
      </c>
    </row>
    <row r="626" spans="1:65">
      <c r="A626" s="30"/>
      <c r="B626" s="19">
        <v>1</v>
      </c>
      <c r="C626" s="9">
        <v>5</v>
      </c>
      <c r="D626" s="222">
        <v>36.582347465792466</v>
      </c>
      <c r="E626" s="222">
        <v>35.5</v>
      </c>
      <c r="F626" s="222">
        <v>35.1</v>
      </c>
      <c r="G626" s="222">
        <v>39.799496602161803</v>
      </c>
      <c r="H626" s="231">
        <v>31.100000000000005</v>
      </c>
      <c r="I626" s="222">
        <v>36.4</v>
      </c>
      <c r="J626" s="222">
        <v>32.4</v>
      </c>
      <c r="K626" s="223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9">
        <v>150</v>
      </c>
    </row>
    <row r="627" spans="1:65">
      <c r="A627" s="30"/>
      <c r="B627" s="19">
        <v>1</v>
      </c>
      <c r="C627" s="9">
        <v>6</v>
      </c>
      <c r="D627" s="222">
        <v>35.691871616027996</v>
      </c>
      <c r="E627" s="222">
        <v>31.899999999999995</v>
      </c>
      <c r="F627" s="222">
        <v>36.200000000000003</v>
      </c>
      <c r="G627" s="222">
        <v>37.989865794839879</v>
      </c>
      <c r="H627" s="231">
        <v>31.2</v>
      </c>
      <c r="I627" s="222">
        <v>36.1</v>
      </c>
      <c r="J627" s="222">
        <v>35.4</v>
      </c>
      <c r="K627" s="223"/>
      <c r="L627" s="224"/>
      <c r="M627" s="224"/>
      <c r="N627" s="224"/>
      <c r="O627" s="224"/>
      <c r="P627" s="224"/>
      <c r="Q627" s="224"/>
      <c r="R627" s="224"/>
      <c r="S627" s="224"/>
      <c r="T627" s="224"/>
      <c r="U627" s="224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  <c r="AN627" s="224"/>
      <c r="AO627" s="224"/>
      <c r="AP627" s="224"/>
      <c r="AQ627" s="224"/>
      <c r="AR627" s="224"/>
      <c r="AS627" s="224"/>
      <c r="AT627" s="224"/>
      <c r="AU627" s="224"/>
      <c r="AV627" s="224"/>
      <c r="AW627" s="224"/>
      <c r="AX627" s="224"/>
      <c r="AY627" s="224"/>
      <c r="AZ627" s="224"/>
      <c r="BA627" s="224"/>
      <c r="BB627" s="224"/>
      <c r="BC627" s="224"/>
      <c r="BD627" s="224"/>
      <c r="BE627" s="224"/>
      <c r="BF627" s="224"/>
      <c r="BG627" s="224"/>
      <c r="BH627" s="224"/>
      <c r="BI627" s="224"/>
      <c r="BJ627" s="224"/>
      <c r="BK627" s="224"/>
      <c r="BL627" s="224"/>
      <c r="BM627" s="225"/>
    </row>
    <row r="628" spans="1:65">
      <c r="A628" s="30"/>
      <c r="B628" s="20" t="s">
        <v>278</v>
      </c>
      <c r="C628" s="12"/>
      <c r="D628" s="232">
        <v>36.339521899432761</v>
      </c>
      <c r="E628" s="232">
        <v>34.116666666666667</v>
      </c>
      <c r="F628" s="232">
        <v>35.383333333333333</v>
      </c>
      <c r="G628" s="232">
        <v>38.799894984459165</v>
      </c>
      <c r="H628" s="232">
        <v>30.649999999999995</v>
      </c>
      <c r="I628" s="232">
        <v>37.016666666666666</v>
      </c>
      <c r="J628" s="232">
        <v>34.133333333333333</v>
      </c>
      <c r="K628" s="223"/>
      <c r="L628" s="224"/>
      <c r="M628" s="224"/>
      <c r="N628" s="224"/>
      <c r="O628" s="224"/>
      <c r="P628" s="224"/>
      <c r="Q628" s="224"/>
      <c r="R628" s="224"/>
      <c r="S628" s="224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5"/>
    </row>
    <row r="629" spans="1:65">
      <c r="A629" s="30"/>
      <c r="B629" s="3" t="s">
        <v>279</v>
      </c>
      <c r="C629" s="29"/>
      <c r="D629" s="222">
        <v>36.423996497012247</v>
      </c>
      <c r="E629" s="222">
        <v>34.5</v>
      </c>
      <c r="F629" s="222">
        <v>35.299999999999997</v>
      </c>
      <c r="G629" s="222">
        <v>38.657861137293494</v>
      </c>
      <c r="H629" s="222">
        <v>30.700000000000003</v>
      </c>
      <c r="I629" s="222">
        <v>37.049999999999997</v>
      </c>
      <c r="J629" s="222">
        <v>34</v>
      </c>
      <c r="K629" s="223"/>
      <c r="L629" s="224"/>
      <c r="M629" s="224"/>
      <c r="N629" s="224"/>
      <c r="O629" s="224"/>
      <c r="P629" s="224"/>
      <c r="Q629" s="224"/>
      <c r="R629" s="224"/>
      <c r="S629" s="224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  <c r="AN629" s="224"/>
      <c r="AO629" s="224"/>
      <c r="AP629" s="224"/>
      <c r="AQ629" s="224"/>
      <c r="AR629" s="224"/>
      <c r="AS629" s="224"/>
      <c r="AT629" s="224"/>
      <c r="AU629" s="224"/>
      <c r="AV629" s="224"/>
      <c r="AW629" s="224"/>
      <c r="AX629" s="224"/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  <c r="BL629" s="224"/>
      <c r="BM629" s="225"/>
    </row>
    <row r="630" spans="1:65">
      <c r="A630" s="30"/>
      <c r="B630" s="3" t="s">
        <v>280</v>
      </c>
      <c r="C630" s="29"/>
      <c r="D630" s="24">
        <v>0.49775412948966685</v>
      </c>
      <c r="E630" s="24">
        <v>1.5263245613783032</v>
      </c>
      <c r="F630" s="24">
        <v>0.4490731195102507</v>
      </c>
      <c r="G630" s="24">
        <v>0.71526290676202975</v>
      </c>
      <c r="H630" s="24">
        <v>1.0672394295564624</v>
      </c>
      <c r="I630" s="24">
        <v>0.74139508136125898</v>
      </c>
      <c r="J630" s="24">
        <v>1.1147495981908517</v>
      </c>
      <c r="K630" s="15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87</v>
      </c>
      <c r="C631" s="29"/>
      <c r="D631" s="13">
        <v>1.3697321909384738E-2</v>
      </c>
      <c r="E631" s="13">
        <v>4.4738384798582408E-2</v>
      </c>
      <c r="F631" s="13">
        <v>1.2691656698358474E-2</v>
      </c>
      <c r="G631" s="13">
        <v>1.8434660894018393E-2</v>
      </c>
      <c r="H631" s="13">
        <v>3.4820209773457185E-2</v>
      </c>
      <c r="I631" s="13">
        <v>2.0028682972388807E-2</v>
      </c>
      <c r="J631" s="13">
        <v>3.265867963449761E-2</v>
      </c>
      <c r="K631" s="15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281</v>
      </c>
      <c r="C632" s="29"/>
      <c r="D632" s="13">
        <v>1.041624072747771E-2</v>
      </c>
      <c r="E632" s="13">
        <v>-5.1389994208375422E-2</v>
      </c>
      <c r="F632" s="13">
        <v>-1.6170472742736197E-2</v>
      </c>
      <c r="G632" s="13">
        <v>7.8826632318189649E-2</v>
      </c>
      <c r="H632" s="13">
        <v>-0.14778026348275652</v>
      </c>
      <c r="I632" s="13">
        <v>2.9244173357693359E-2</v>
      </c>
      <c r="J632" s="13">
        <v>-5.0926579452248655E-2</v>
      </c>
      <c r="K632" s="15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282</v>
      </c>
      <c r="C633" s="47"/>
      <c r="D633" s="45">
        <v>0.51</v>
      </c>
      <c r="E633" s="45">
        <v>0.67</v>
      </c>
      <c r="F633" s="45">
        <v>0</v>
      </c>
      <c r="G633" s="45">
        <v>1.82</v>
      </c>
      <c r="H633" s="45">
        <v>2.52</v>
      </c>
      <c r="I633" s="45">
        <v>0.87</v>
      </c>
      <c r="J633" s="45">
        <v>0.67</v>
      </c>
      <c r="K633" s="15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J634" s="20"/>
      <c r="BM634" s="55"/>
    </row>
    <row r="635" spans="1:65" ht="15">
      <c r="B635" s="8" t="s">
        <v>669</v>
      </c>
      <c r="BM635" s="28" t="s">
        <v>67</v>
      </c>
    </row>
    <row r="636" spans="1:65" ht="15">
      <c r="A636" s="25" t="s">
        <v>34</v>
      </c>
      <c r="B636" s="18" t="s">
        <v>116</v>
      </c>
      <c r="C636" s="15" t="s">
        <v>117</v>
      </c>
      <c r="D636" s="16" t="s">
        <v>243</v>
      </c>
      <c r="E636" s="17" t="s">
        <v>243</v>
      </c>
      <c r="F636" s="17" t="s">
        <v>243</v>
      </c>
      <c r="G636" s="17" t="s">
        <v>243</v>
      </c>
      <c r="H636" s="17" t="s">
        <v>243</v>
      </c>
      <c r="I636" s="17" t="s">
        <v>243</v>
      </c>
      <c r="J636" s="17" t="s">
        <v>243</v>
      </c>
      <c r="K636" s="17" t="s">
        <v>243</v>
      </c>
      <c r="L636" s="17" t="s">
        <v>243</v>
      </c>
      <c r="M636" s="17" t="s">
        <v>243</v>
      </c>
      <c r="N636" s="17" t="s">
        <v>243</v>
      </c>
      <c r="O636" s="17" t="s">
        <v>243</v>
      </c>
      <c r="P636" s="17" t="s">
        <v>243</v>
      </c>
      <c r="Q636" s="17" t="s">
        <v>243</v>
      </c>
      <c r="R636" s="17" t="s">
        <v>243</v>
      </c>
      <c r="S636" s="17" t="s">
        <v>243</v>
      </c>
      <c r="T636" s="17" t="s">
        <v>243</v>
      </c>
      <c r="U636" s="17" t="s">
        <v>243</v>
      </c>
      <c r="V636" s="17" t="s">
        <v>243</v>
      </c>
      <c r="W636" s="17" t="s">
        <v>243</v>
      </c>
      <c r="X636" s="15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244</v>
      </c>
      <c r="C637" s="9" t="s">
        <v>244</v>
      </c>
      <c r="D637" s="151" t="s">
        <v>246</v>
      </c>
      <c r="E637" s="152" t="s">
        <v>247</v>
      </c>
      <c r="F637" s="152" t="s">
        <v>248</v>
      </c>
      <c r="G637" s="152" t="s">
        <v>249</v>
      </c>
      <c r="H637" s="152" t="s">
        <v>250</v>
      </c>
      <c r="I637" s="152" t="s">
        <v>251</v>
      </c>
      <c r="J637" s="152" t="s">
        <v>252</v>
      </c>
      <c r="K637" s="152" t="s">
        <v>253</v>
      </c>
      <c r="L637" s="152" t="s">
        <v>256</v>
      </c>
      <c r="M637" s="152" t="s">
        <v>259</v>
      </c>
      <c r="N637" s="152" t="s">
        <v>260</v>
      </c>
      <c r="O637" s="152" t="s">
        <v>261</v>
      </c>
      <c r="P637" s="152" t="s">
        <v>262</v>
      </c>
      <c r="Q637" s="152" t="s">
        <v>263</v>
      </c>
      <c r="R637" s="152" t="s">
        <v>264</v>
      </c>
      <c r="S637" s="152" t="s">
        <v>268</v>
      </c>
      <c r="T637" s="152" t="s">
        <v>269</v>
      </c>
      <c r="U637" s="152" t="s">
        <v>270</v>
      </c>
      <c r="V637" s="152" t="s">
        <v>271</v>
      </c>
      <c r="W637" s="152" t="s">
        <v>272</v>
      </c>
      <c r="X637" s="15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3</v>
      </c>
    </row>
    <row r="638" spans="1:65">
      <c r="A638" s="30"/>
      <c r="B638" s="19"/>
      <c r="C638" s="9"/>
      <c r="D638" s="10" t="s">
        <v>103</v>
      </c>
      <c r="E638" s="11" t="s">
        <v>103</v>
      </c>
      <c r="F638" s="11" t="s">
        <v>332</v>
      </c>
      <c r="G638" s="11" t="s">
        <v>103</v>
      </c>
      <c r="H638" s="11" t="s">
        <v>103</v>
      </c>
      <c r="I638" s="11" t="s">
        <v>332</v>
      </c>
      <c r="J638" s="11" t="s">
        <v>103</v>
      </c>
      <c r="K638" s="11" t="s">
        <v>332</v>
      </c>
      <c r="L638" s="11" t="s">
        <v>103</v>
      </c>
      <c r="M638" s="11" t="s">
        <v>103</v>
      </c>
      <c r="N638" s="11" t="s">
        <v>103</v>
      </c>
      <c r="O638" s="11" t="s">
        <v>103</v>
      </c>
      <c r="P638" s="11" t="s">
        <v>103</v>
      </c>
      <c r="Q638" s="11" t="s">
        <v>103</v>
      </c>
      <c r="R638" s="11" t="s">
        <v>103</v>
      </c>
      <c r="S638" s="11" t="s">
        <v>103</v>
      </c>
      <c r="T638" s="11" t="s">
        <v>103</v>
      </c>
      <c r="U638" s="11" t="s">
        <v>103</v>
      </c>
      <c r="V638" s="11" t="s">
        <v>102</v>
      </c>
      <c r="W638" s="11" t="s">
        <v>102</v>
      </c>
      <c r="X638" s="15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0</v>
      </c>
    </row>
    <row r="639" spans="1:65">
      <c r="A639" s="30"/>
      <c r="B639" s="19"/>
      <c r="C639" s="9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15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8">
        <v>1</v>
      </c>
      <c r="C640" s="14">
        <v>1</v>
      </c>
      <c r="D640" s="211">
        <v>66</v>
      </c>
      <c r="E640" s="211">
        <v>66</v>
      </c>
      <c r="F640" s="211">
        <v>61.793981398544133</v>
      </c>
      <c r="G640" s="211">
        <v>60.870999999999995</v>
      </c>
      <c r="H640" s="211">
        <v>57.01</v>
      </c>
      <c r="I640" s="212">
        <v>60</v>
      </c>
      <c r="J640" s="211">
        <v>69</v>
      </c>
      <c r="K640" s="212">
        <v>70</v>
      </c>
      <c r="L640" s="212">
        <v>46</v>
      </c>
      <c r="M640" s="212">
        <v>50</v>
      </c>
      <c r="N640" s="212">
        <v>70.000000000000014</v>
      </c>
      <c r="O640" s="212">
        <v>160</v>
      </c>
      <c r="P640" s="212">
        <v>130</v>
      </c>
      <c r="Q640" s="212" t="s">
        <v>217</v>
      </c>
      <c r="R640" s="211">
        <v>67.727944387145854</v>
      </c>
      <c r="S640" s="212" t="s">
        <v>106</v>
      </c>
      <c r="T640" s="212">
        <v>60</v>
      </c>
      <c r="U640" s="212" t="s">
        <v>106</v>
      </c>
      <c r="V640" s="212">
        <v>127</v>
      </c>
      <c r="W640" s="211">
        <v>69</v>
      </c>
      <c r="X640" s="213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1</v>
      </c>
    </row>
    <row r="641" spans="1:65">
      <c r="A641" s="30"/>
      <c r="B641" s="19">
        <v>1</v>
      </c>
      <c r="C641" s="9">
        <v>2</v>
      </c>
      <c r="D641" s="217">
        <v>83</v>
      </c>
      <c r="E641" s="216">
        <v>59</v>
      </c>
      <c r="F641" s="216">
        <v>62.327866114706055</v>
      </c>
      <c r="G641" s="216">
        <v>61.8</v>
      </c>
      <c r="H641" s="216">
        <v>57.39</v>
      </c>
      <c r="I641" s="218">
        <v>70</v>
      </c>
      <c r="J641" s="216">
        <v>65</v>
      </c>
      <c r="K641" s="218">
        <v>70</v>
      </c>
      <c r="L641" s="218">
        <v>46</v>
      </c>
      <c r="M641" s="218">
        <v>50</v>
      </c>
      <c r="N641" s="218">
        <v>80</v>
      </c>
      <c r="O641" s="218">
        <v>179.99999999999997</v>
      </c>
      <c r="P641" s="218">
        <v>150</v>
      </c>
      <c r="Q641" s="218" t="s">
        <v>217</v>
      </c>
      <c r="R641" s="216">
        <v>66.992497975367854</v>
      </c>
      <c r="S641" s="218">
        <v>50</v>
      </c>
      <c r="T641" s="218">
        <v>70.000000000000014</v>
      </c>
      <c r="U641" s="218" t="s">
        <v>106</v>
      </c>
      <c r="V641" s="218">
        <v>125</v>
      </c>
      <c r="W641" s="217">
        <v>343</v>
      </c>
      <c r="X641" s="213"/>
      <c r="Y641" s="214"/>
      <c r="Z641" s="214"/>
      <c r="AA641" s="214"/>
      <c r="AB641" s="214"/>
      <c r="AC641" s="214"/>
      <c r="AD641" s="214"/>
      <c r="AE641" s="214"/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  <c r="BI641" s="214"/>
      <c r="BJ641" s="214"/>
      <c r="BK641" s="214"/>
      <c r="BL641" s="214"/>
      <c r="BM641" s="215">
        <v>40</v>
      </c>
    </row>
    <row r="642" spans="1:65">
      <c r="A642" s="30"/>
      <c r="B642" s="19">
        <v>1</v>
      </c>
      <c r="C642" s="9">
        <v>3</v>
      </c>
      <c r="D642" s="216">
        <v>64</v>
      </c>
      <c r="E642" s="216">
        <v>67</v>
      </c>
      <c r="F642" s="216">
        <v>61.558648292794537</v>
      </c>
      <c r="G642" s="216">
        <v>62.464500000000008</v>
      </c>
      <c r="H642" s="216">
        <v>54.13</v>
      </c>
      <c r="I642" s="218">
        <v>70</v>
      </c>
      <c r="J642" s="216">
        <v>64</v>
      </c>
      <c r="K642" s="218">
        <v>70</v>
      </c>
      <c r="L642" s="218">
        <v>44</v>
      </c>
      <c r="M642" s="218">
        <v>70.000000000000014</v>
      </c>
      <c r="N642" s="218">
        <v>70.000000000000014</v>
      </c>
      <c r="O642" s="218">
        <v>80</v>
      </c>
      <c r="P642" s="218">
        <v>150</v>
      </c>
      <c r="Q642" s="218">
        <v>40</v>
      </c>
      <c r="R642" s="216">
        <v>62.431411422723052</v>
      </c>
      <c r="S642" s="218">
        <v>50</v>
      </c>
      <c r="T642" s="218">
        <v>60</v>
      </c>
      <c r="U642" s="218" t="s">
        <v>106</v>
      </c>
      <c r="V642" s="218">
        <v>127</v>
      </c>
      <c r="W642" s="216">
        <v>64</v>
      </c>
      <c r="X642" s="213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5">
        <v>16</v>
      </c>
    </row>
    <row r="643" spans="1:65">
      <c r="A643" s="30"/>
      <c r="B643" s="19">
        <v>1</v>
      </c>
      <c r="C643" s="9">
        <v>4</v>
      </c>
      <c r="D643" s="216">
        <v>58</v>
      </c>
      <c r="E643" s="216">
        <v>58</v>
      </c>
      <c r="F643" s="216">
        <v>64.50731992118574</v>
      </c>
      <c r="G643" s="216">
        <v>61.150000000000006</v>
      </c>
      <c r="H643" s="216">
        <v>53.65</v>
      </c>
      <c r="I643" s="218">
        <v>60</v>
      </c>
      <c r="J643" s="216">
        <v>68</v>
      </c>
      <c r="K643" s="218">
        <v>70</v>
      </c>
      <c r="L643" s="218">
        <v>46</v>
      </c>
      <c r="M643" s="218">
        <v>50</v>
      </c>
      <c r="N643" s="218">
        <v>70.000000000000014</v>
      </c>
      <c r="O643" s="218">
        <v>140.00000000000003</v>
      </c>
      <c r="P643" s="218">
        <v>120</v>
      </c>
      <c r="Q643" s="218" t="s">
        <v>217</v>
      </c>
      <c r="R643" s="216">
        <v>65.588289493036953</v>
      </c>
      <c r="S643" s="218">
        <v>50</v>
      </c>
      <c r="T643" s="218">
        <v>70.000000000000014</v>
      </c>
      <c r="U643" s="218" t="s">
        <v>106</v>
      </c>
      <c r="V643" s="218">
        <v>126</v>
      </c>
      <c r="W643" s="216">
        <v>62</v>
      </c>
      <c r="X643" s="213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5">
        <v>63.067040396641566</v>
      </c>
    </row>
    <row r="644" spans="1:65">
      <c r="A644" s="30"/>
      <c r="B644" s="19">
        <v>1</v>
      </c>
      <c r="C644" s="9">
        <v>5</v>
      </c>
      <c r="D644" s="216">
        <v>58</v>
      </c>
      <c r="E644" s="216">
        <v>70</v>
      </c>
      <c r="F644" s="216">
        <v>60.578316734509229</v>
      </c>
      <c r="G644" s="216">
        <v>60.734250000000003</v>
      </c>
      <c r="H644" s="216">
        <v>58.02</v>
      </c>
      <c r="I644" s="218">
        <v>60</v>
      </c>
      <c r="J644" s="216">
        <v>66</v>
      </c>
      <c r="K644" s="218">
        <v>70</v>
      </c>
      <c r="L644" s="218">
        <v>45</v>
      </c>
      <c r="M644" s="218">
        <v>70.000000000000014</v>
      </c>
      <c r="N644" s="218">
        <v>60</v>
      </c>
      <c r="O644" s="218">
        <v>80</v>
      </c>
      <c r="P644" s="218">
        <v>89.999999999999986</v>
      </c>
      <c r="Q644" s="218" t="s">
        <v>217</v>
      </c>
      <c r="R644" s="216">
        <v>62.887136241476291</v>
      </c>
      <c r="S644" s="218" t="s">
        <v>106</v>
      </c>
      <c r="T644" s="218">
        <v>60</v>
      </c>
      <c r="U644" s="218" t="s">
        <v>106</v>
      </c>
      <c r="V644" s="218">
        <v>123.00000000000001</v>
      </c>
      <c r="W644" s="216">
        <v>77</v>
      </c>
      <c r="X644" s="213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5">
        <v>151</v>
      </c>
    </row>
    <row r="645" spans="1:65">
      <c r="A645" s="30"/>
      <c r="B645" s="19">
        <v>1</v>
      </c>
      <c r="C645" s="9">
        <v>6</v>
      </c>
      <c r="D645" s="216">
        <v>59</v>
      </c>
      <c r="E645" s="216">
        <v>61</v>
      </c>
      <c r="F645" s="216">
        <v>63.118314941818625</v>
      </c>
      <c r="G645" s="216">
        <v>64.648499999999999</v>
      </c>
      <c r="H645" s="216">
        <v>54.41</v>
      </c>
      <c r="I645" s="218">
        <v>60</v>
      </c>
      <c r="J645" s="217">
        <v>90</v>
      </c>
      <c r="K645" s="218">
        <v>70</v>
      </c>
      <c r="L645" s="218">
        <v>48</v>
      </c>
      <c r="M645" s="218">
        <v>80</v>
      </c>
      <c r="N645" s="218">
        <v>70.000000000000014</v>
      </c>
      <c r="O645" s="218">
        <v>140.00000000000003</v>
      </c>
      <c r="P645" s="218">
        <v>150</v>
      </c>
      <c r="Q645" s="218" t="s">
        <v>217</v>
      </c>
      <c r="R645" s="216">
        <v>65.627962115486753</v>
      </c>
      <c r="S645" s="218">
        <v>60</v>
      </c>
      <c r="T645" s="218">
        <v>70.000000000000014</v>
      </c>
      <c r="U645" s="218" t="s">
        <v>106</v>
      </c>
      <c r="V645" s="218">
        <v>122</v>
      </c>
      <c r="W645" s="216">
        <v>70</v>
      </c>
      <c r="X645" s="213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9"/>
    </row>
    <row r="646" spans="1:65">
      <c r="A646" s="30"/>
      <c r="B646" s="20" t="s">
        <v>278</v>
      </c>
      <c r="C646" s="12"/>
      <c r="D646" s="220">
        <v>64.666666666666671</v>
      </c>
      <c r="E646" s="220">
        <v>63.5</v>
      </c>
      <c r="F646" s="220">
        <v>62.314074567259716</v>
      </c>
      <c r="G646" s="220">
        <v>61.944708333333345</v>
      </c>
      <c r="H646" s="220">
        <v>55.768333333333338</v>
      </c>
      <c r="I646" s="220">
        <v>63.333333333333336</v>
      </c>
      <c r="J646" s="220">
        <v>70.333333333333329</v>
      </c>
      <c r="K646" s="220">
        <v>70</v>
      </c>
      <c r="L646" s="220">
        <v>45.833333333333336</v>
      </c>
      <c r="M646" s="220">
        <v>61.666666666666664</v>
      </c>
      <c r="N646" s="220">
        <v>70</v>
      </c>
      <c r="O646" s="220">
        <v>130</v>
      </c>
      <c r="P646" s="220">
        <v>131.66666666666666</v>
      </c>
      <c r="Q646" s="220">
        <v>40</v>
      </c>
      <c r="R646" s="220">
        <v>65.209206939206126</v>
      </c>
      <c r="S646" s="220">
        <v>52.5</v>
      </c>
      <c r="T646" s="220">
        <v>65</v>
      </c>
      <c r="U646" s="220" t="s">
        <v>775</v>
      </c>
      <c r="V646" s="220">
        <v>125</v>
      </c>
      <c r="W646" s="220">
        <v>114.16666666666667</v>
      </c>
      <c r="X646" s="213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9"/>
    </row>
    <row r="647" spans="1:65">
      <c r="A647" s="30"/>
      <c r="B647" s="3" t="s">
        <v>279</v>
      </c>
      <c r="C647" s="29"/>
      <c r="D647" s="216">
        <v>61.5</v>
      </c>
      <c r="E647" s="216">
        <v>63.5</v>
      </c>
      <c r="F647" s="216">
        <v>62.060923756625094</v>
      </c>
      <c r="G647" s="216">
        <v>61.475000000000001</v>
      </c>
      <c r="H647" s="216">
        <v>55.709999999999994</v>
      </c>
      <c r="I647" s="216">
        <v>60</v>
      </c>
      <c r="J647" s="216">
        <v>67</v>
      </c>
      <c r="K647" s="216">
        <v>70</v>
      </c>
      <c r="L647" s="216">
        <v>46</v>
      </c>
      <c r="M647" s="216">
        <v>60.000000000000007</v>
      </c>
      <c r="N647" s="216">
        <v>70.000000000000014</v>
      </c>
      <c r="O647" s="216">
        <v>140.00000000000003</v>
      </c>
      <c r="P647" s="216">
        <v>140</v>
      </c>
      <c r="Q647" s="216">
        <v>40</v>
      </c>
      <c r="R647" s="216">
        <v>65.608125804261846</v>
      </c>
      <c r="S647" s="216">
        <v>50</v>
      </c>
      <c r="T647" s="216">
        <v>65</v>
      </c>
      <c r="U647" s="216" t="s">
        <v>775</v>
      </c>
      <c r="V647" s="216">
        <v>125.5</v>
      </c>
      <c r="W647" s="216">
        <v>69.5</v>
      </c>
      <c r="X647" s="213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9"/>
    </row>
    <row r="648" spans="1:65">
      <c r="A648" s="30"/>
      <c r="B648" s="3" t="s">
        <v>280</v>
      </c>
      <c r="C648" s="29"/>
      <c r="D648" s="222">
        <v>9.5847100460403301</v>
      </c>
      <c r="E648" s="222">
        <v>4.8476798574163293</v>
      </c>
      <c r="F648" s="222">
        <v>1.3646493310459893</v>
      </c>
      <c r="G648" s="222">
        <v>1.4731757228574824</v>
      </c>
      <c r="H648" s="222">
        <v>1.9109203716185219</v>
      </c>
      <c r="I648" s="222">
        <v>5.1639777949432224</v>
      </c>
      <c r="J648" s="222">
        <v>9.8115578103921113</v>
      </c>
      <c r="K648" s="222">
        <v>0</v>
      </c>
      <c r="L648" s="222">
        <v>1.3291601358251257</v>
      </c>
      <c r="M648" s="222">
        <v>13.291601358251276</v>
      </c>
      <c r="N648" s="222">
        <v>6.324555320336759</v>
      </c>
      <c r="O648" s="222">
        <v>41.47288270665544</v>
      </c>
      <c r="P648" s="222">
        <v>24.013884872437149</v>
      </c>
      <c r="Q648" s="222" t="s">
        <v>775</v>
      </c>
      <c r="R648" s="222">
        <v>2.1424931733024688</v>
      </c>
      <c r="S648" s="222">
        <v>5</v>
      </c>
      <c r="T648" s="222">
        <v>5.4772255750516692</v>
      </c>
      <c r="U648" s="222" t="s">
        <v>775</v>
      </c>
      <c r="V648" s="222">
        <v>2.0976176963403006</v>
      </c>
      <c r="W648" s="222">
        <v>112.22729911508459</v>
      </c>
      <c r="X648" s="223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/>
    </row>
    <row r="649" spans="1:65">
      <c r="A649" s="30"/>
      <c r="B649" s="3" t="s">
        <v>87</v>
      </c>
      <c r="C649" s="29"/>
      <c r="D649" s="13">
        <v>0.14821716566041745</v>
      </c>
      <c r="E649" s="13">
        <v>7.6341415077422509E-2</v>
      </c>
      <c r="F649" s="13">
        <v>2.1899536188618715E-2</v>
      </c>
      <c r="G649" s="13">
        <v>2.3782107664953606E-2</v>
      </c>
      <c r="H649" s="13">
        <v>3.4265330473420196E-2</v>
      </c>
      <c r="I649" s="13">
        <v>8.1536491499103511E-2</v>
      </c>
      <c r="J649" s="13">
        <v>0.139500821948703</v>
      </c>
      <c r="K649" s="13">
        <v>0</v>
      </c>
      <c r="L649" s="13">
        <v>2.8999857508911833E-2</v>
      </c>
      <c r="M649" s="13">
        <v>0.21553948148515584</v>
      </c>
      <c r="N649" s="13">
        <v>9.0350790290525132E-2</v>
      </c>
      <c r="O649" s="13">
        <v>0.31902217466658028</v>
      </c>
      <c r="P649" s="13">
        <v>0.18238393574002901</v>
      </c>
      <c r="Q649" s="13" t="s">
        <v>775</v>
      </c>
      <c r="R649" s="13">
        <v>3.2855685168812022E-2</v>
      </c>
      <c r="S649" s="13">
        <v>9.5238095238095233E-2</v>
      </c>
      <c r="T649" s="13">
        <v>8.4265008846948763E-2</v>
      </c>
      <c r="U649" s="13" t="s">
        <v>775</v>
      </c>
      <c r="V649" s="13">
        <v>1.6780941570722404E-2</v>
      </c>
      <c r="W649" s="13">
        <v>0.98301283896424452</v>
      </c>
      <c r="X649" s="15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281</v>
      </c>
      <c r="C650" s="29"/>
      <c r="D650" s="13">
        <v>2.5363902602131505E-2</v>
      </c>
      <c r="E650" s="13">
        <v>6.8650693077629832E-3</v>
      </c>
      <c r="F650" s="13">
        <v>-1.1939133732077667E-2</v>
      </c>
      <c r="G650" s="13">
        <v>-1.7795857491482825E-2</v>
      </c>
      <c r="H650" s="13">
        <v>-0.11572934162448656</v>
      </c>
      <c r="I650" s="13">
        <v>4.2223788371389404E-3</v>
      </c>
      <c r="J650" s="13">
        <v>0.11521537860334896</v>
      </c>
      <c r="K650" s="13">
        <v>0.10992999766210088</v>
      </c>
      <c r="L650" s="13">
        <v>-0.27326012057838622</v>
      </c>
      <c r="M650" s="13">
        <v>-2.2204525869101599E-2</v>
      </c>
      <c r="N650" s="13">
        <v>0.10992999766210088</v>
      </c>
      <c r="O650" s="13">
        <v>1.0612985670867587</v>
      </c>
      <c r="P650" s="13">
        <v>1.0877254717929992</v>
      </c>
      <c r="Q650" s="13">
        <v>-0.36575428705022806</v>
      </c>
      <c r="R650" s="13">
        <v>3.396649865115009E-2</v>
      </c>
      <c r="S650" s="13">
        <v>-0.16755250175342429</v>
      </c>
      <c r="T650" s="13">
        <v>3.0649283543379369E-2</v>
      </c>
      <c r="U650" s="13" t="s">
        <v>775</v>
      </c>
      <c r="V650" s="13">
        <v>0.98201785296803745</v>
      </c>
      <c r="W650" s="13">
        <v>0.81024297237747422</v>
      </c>
      <c r="X650" s="15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282</v>
      </c>
      <c r="C651" s="47"/>
      <c r="D651" s="45">
        <v>0.16</v>
      </c>
      <c r="E651" s="45">
        <v>0.05</v>
      </c>
      <c r="F651" s="45">
        <v>0.05</v>
      </c>
      <c r="G651" s="45">
        <v>0.09</v>
      </c>
      <c r="H651" s="45">
        <v>0.66</v>
      </c>
      <c r="I651" s="45" t="s">
        <v>283</v>
      </c>
      <c r="J651" s="45">
        <v>0.69</v>
      </c>
      <c r="K651" s="45" t="s">
        <v>283</v>
      </c>
      <c r="L651" s="45">
        <v>1.58</v>
      </c>
      <c r="M651" s="45" t="s">
        <v>283</v>
      </c>
      <c r="N651" s="45" t="s">
        <v>283</v>
      </c>
      <c r="O651" s="45" t="s">
        <v>283</v>
      </c>
      <c r="P651" s="45" t="s">
        <v>283</v>
      </c>
      <c r="Q651" s="45">
        <v>4.4400000000000004</v>
      </c>
      <c r="R651" s="45">
        <v>0.21</v>
      </c>
      <c r="S651" s="45" t="s">
        <v>283</v>
      </c>
      <c r="T651" s="45" t="s">
        <v>283</v>
      </c>
      <c r="U651" s="45">
        <v>3.51</v>
      </c>
      <c r="V651" s="45">
        <v>5.75</v>
      </c>
      <c r="W651" s="45">
        <v>4.75</v>
      </c>
      <c r="X651" s="15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 t="s">
        <v>340</v>
      </c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BM652" s="55"/>
    </row>
    <row r="653" spans="1:65">
      <c r="BM653" s="55"/>
    </row>
    <row r="654" spans="1:65" ht="15">
      <c r="B654" s="8" t="s">
        <v>670</v>
      </c>
      <c r="BM654" s="28" t="s">
        <v>67</v>
      </c>
    </row>
    <row r="655" spans="1:65" ht="15">
      <c r="A655" s="25" t="s">
        <v>58</v>
      </c>
      <c r="B655" s="18" t="s">
        <v>116</v>
      </c>
      <c r="C655" s="15" t="s">
        <v>117</v>
      </c>
      <c r="D655" s="16" t="s">
        <v>243</v>
      </c>
      <c r="E655" s="17" t="s">
        <v>243</v>
      </c>
      <c r="F655" s="17" t="s">
        <v>243</v>
      </c>
      <c r="G655" s="17" t="s">
        <v>243</v>
      </c>
      <c r="H655" s="17" t="s">
        <v>243</v>
      </c>
      <c r="I655" s="17" t="s">
        <v>243</v>
      </c>
      <c r="J655" s="17" t="s">
        <v>243</v>
      </c>
      <c r="K655" s="17" t="s">
        <v>243</v>
      </c>
      <c r="L655" s="17" t="s">
        <v>243</v>
      </c>
      <c r="M655" s="15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 t="s">
        <v>244</v>
      </c>
      <c r="C656" s="9" t="s">
        <v>244</v>
      </c>
      <c r="D656" s="151" t="s">
        <v>248</v>
      </c>
      <c r="E656" s="152" t="s">
        <v>249</v>
      </c>
      <c r="F656" s="152" t="s">
        <v>250</v>
      </c>
      <c r="G656" s="152" t="s">
        <v>252</v>
      </c>
      <c r="H656" s="152" t="s">
        <v>253</v>
      </c>
      <c r="I656" s="152" t="s">
        <v>256</v>
      </c>
      <c r="J656" s="152" t="s">
        <v>269</v>
      </c>
      <c r="K656" s="152" t="s">
        <v>271</v>
      </c>
      <c r="L656" s="152" t="s">
        <v>272</v>
      </c>
      <c r="M656" s="15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 t="s">
        <v>1</v>
      </c>
    </row>
    <row r="657" spans="1:65">
      <c r="A657" s="30"/>
      <c r="B657" s="19"/>
      <c r="C657" s="9"/>
      <c r="D657" s="10" t="s">
        <v>332</v>
      </c>
      <c r="E657" s="11" t="s">
        <v>103</v>
      </c>
      <c r="F657" s="11" t="s">
        <v>103</v>
      </c>
      <c r="G657" s="11" t="s">
        <v>103</v>
      </c>
      <c r="H657" s="11" t="s">
        <v>332</v>
      </c>
      <c r="I657" s="11" t="s">
        <v>103</v>
      </c>
      <c r="J657" s="11" t="s">
        <v>103</v>
      </c>
      <c r="K657" s="11" t="s">
        <v>103</v>
      </c>
      <c r="L657" s="11" t="s">
        <v>103</v>
      </c>
      <c r="M657" s="15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9"/>
      <c r="C658" s="9"/>
      <c r="D658" s="26"/>
      <c r="E658" s="26"/>
      <c r="F658" s="26"/>
      <c r="G658" s="26"/>
      <c r="H658" s="26"/>
      <c r="I658" s="26"/>
      <c r="J658" s="26"/>
      <c r="K658" s="26"/>
      <c r="L658" s="26"/>
      <c r="M658" s="15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8">
        <v>1</v>
      </c>
      <c r="C659" s="14">
        <v>1</v>
      </c>
      <c r="D659" s="233">
        <v>0.1189302995365652</v>
      </c>
      <c r="E659" s="233">
        <v>0.14250000000000002</v>
      </c>
      <c r="F659" s="233">
        <v>0.11</v>
      </c>
      <c r="G659" s="233">
        <v>0.12</v>
      </c>
      <c r="H659" s="233">
        <v>0.12</v>
      </c>
      <c r="I659" s="233">
        <v>0.11</v>
      </c>
      <c r="J659" s="233">
        <v>0.13</v>
      </c>
      <c r="K659" s="233">
        <v>0.09</v>
      </c>
      <c r="L659" s="239">
        <v>0.05</v>
      </c>
      <c r="M659" s="209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34">
        <v>1</v>
      </c>
    </row>
    <row r="660" spans="1:65">
      <c r="A660" s="30"/>
      <c r="B660" s="19">
        <v>1</v>
      </c>
      <c r="C660" s="9">
        <v>2</v>
      </c>
      <c r="D660" s="24">
        <v>0.11354550159701558</v>
      </c>
      <c r="E660" s="24">
        <v>0.13600000000000001</v>
      </c>
      <c r="F660" s="24">
        <v>0.1</v>
      </c>
      <c r="G660" s="24">
        <v>0.12</v>
      </c>
      <c r="H660" s="24">
        <v>0.13</v>
      </c>
      <c r="I660" s="24">
        <v>0.12</v>
      </c>
      <c r="J660" s="24">
        <v>0.14000000000000001</v>
      </c>
      <c r="K660" s="24">
        <v>0.1</v>
      </c>
      <c r="L660" s="24">
        <v>0.09</v>
      </c>
      <c r="M660" s="209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  <c r="BI660" s="210"/>
      <c r="BJ660" s="210"/>
      <c r="BK660" s="210"/>
      <c r="BL660" s="210"/>
      <c r="BM660" s="234">
        <v>24</v>
      </c>
    </row>
    <row r="661" spans="1:65">
      <c r="A661" s="30"/>
      <c r="B661" s="19">
        <v>1</v>
      </c>
      <c r="C661" s="9">
        <v>3</v>
      </c>
      <c r="D661" s="24">
        <v>0.11826875906303543</v>
      </c>
      <c r="E661" s="24">
        <v>0.1416</v>
      </c>
      <c r="F661" s="24">
        <v>0.1</v>
      </c>
      <c r="G661" s="24">
        <v>0.12</v>
      </c>
      <c r="H661" s="24">
        <v>0.12</v>
      </c>
      <c r="I661" s="24">
        <v>0.12</v>
      </c>
      <c r="J661" s="24">
        <v>0.13</v>
      </c>
      <c r="K661" s="24">
        <v>0.09</v>
      </c>
      <c r="L661" s="24">
        <v>0.08</v>
      </c>
      <c r="M661" s="209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34">
        <v>16</v>
      </c>
    </row>
    <row r="662" spans="1:65">
      <c r="A662" s="30"/>
      <c r="B662" s="19">
        <v>1</v>
      </c>
      <c r="C662" s="9">
        <v>4</v>
      </c>
      <c r="D662" s="24">
        <v>0.1204655660810906</v>
      </c>
      <c r="E662" s="24">
        <v>0.14180000000000001</v>
      </c>
      <c r="F662" s="24">
        <v>0.1</v>
      </c>
      <c r="G662" s="24">
        <v>0.12</v>
      </c>
      <c r="H662" s="24">
        <v>0.13</v>
      </c>
      <c r="I662" s="24">
        <v>0.12</v>
      </c>
      <c r="J662" s="24">
        <v>0.14000000000000001</v>
      </c>
      <c r="K662" s="24">
        <v>0.1</v>
      </c>
      <c r="L662" s="24">
        <v>0.1</v>
      </c>
      <c r="M662" s="209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34">
        <v>0.11619569381283561</v>
      </c>
    </row>
    <row r="663" spans="1:65">
      <c r="A663" s="30"/>
      <c r="B663" s="19">
        <v>1</v>
      </c>
      <c r="C663" s="9">
        <v>5</v>
      </c>
      <c r="D663" s="24">
        <v>0.11610553587931668</v>
      </c>
      <c r="E663" s="24">
        <v>0.13829999999999998</v>
      </c>
      <c r="F663" s="24">
        <v>0.1</v>
      </c>
      <c r="G663" s="24">
        <v>0.12</v>
      </c>
      <c r="H663" s="24">
        <v>0.13</v>
      </c>
      <c r="I663" s="24">
        <v>0.13</v>
      </c>
      <c r="J663" s="24">
        <v>0.13</v>
      </c>
      <c r="K663" s="24">
        <v>0.09</v>
      </c>
      <c r="L663" s="24">
        <v>7.0000000000000007E-2</v>
      </c>
      <c r="M663" s="209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34">
        <v>152</v>
      </c>
    </row>
    <row r="664" spans="1:65">
      <c r="A664" s="30"/>
      <c r="B664" s="19">
        <v>1</v>
      </c>
      <c r="C664" s="9">
        <v>6</v>
      </c>
      <c r="D664" s="24">
        <v>0.11415180373609907</v>
      </c>
      <c r="E664" s="24">
        <v>0.13290000000000002</v>
      </c>
      <c r="F664" s="24">
        <v>0.11</v>
      </c>
      <c r="G664" s="24">
        <v>0.12</v>
      </c>
      <c r="H664" s="24">
        <v>0.13</v>
      </c>
      <c r="I664" s="24">
        <v>0.12</v>
      </c>
      <c r="J664" s="24">
        <v>0.14000000000000001</v>
      </c>
      <c r="K664" s="24">
        <v>0.1</v>
      </c>
      <c r="L664" s="24">
        <v>0.11</v>
      </c>
      <c r="M664" s="209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56"/>
    </row>
    <row r="665" spans="1:65">
      <c r="A665" s="30"/>
      <c r="B665" s="20" t="s">
        <v>278</v>
      </c>
      <c r="C665" s="12"/>
      <c r="D665" s="236">
        <v>0.11691124431552043</v>
      </c>
      <c r="E665" s="236">
        <v>0.13885</v>
      </c>
      <c r="F665" s="236">
        <v>0.10333333333333333</v>
      </c>
      <c r="G665" s="236">
        <v>0.12</v>
      </c>
      <c r="H665" s="236">
        <v>0.12666666666666668</v>
      </c>
      <c r="I665" s="236">
        <v>0.12</v>
      </c>
      <c r="J665" s="236">
        <v>0.13500000000000001</v>
      </c>
      <c r="K665" s="236">
        <v>9.4999999999999987E-2</v>
      </c>
      <c r="L665" s="236">
        <v>8.3333333333333356E-2</v>
      </c>
      <c r="M665" s="209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56"/>
    </row>
    <row r="666" spans="1:65">
      <c r="A666" s="30"/>
      <c r="B666" s="3" t="s">
        <v>279</v>
      </c>
      <c r="C666" s="29"/>
      <c r="D666" s="24">
        <v>0.11718714747117606</v>
      </c>
      <c r="E666" s="24">
        <v>0.13994999999999999</v>
      </c>
      <c r="F666" s="24">
        <v>0.1</v>
      </c>
      <c r="G666" s="24">
        <v>0.12</v>
      </c>
      <c r="H666" s="24">
        <v>0.13</v>
      </c>
      <c r="I666" s="24">
        <v>0.12</v>
      </c>
      <c r="J666" s="24">
        <v>0.13500000000000001</v>
      </c>
      <c r="K666" s="24">
        <v>9.5000000000000001E-2</v>
      </c>
      <c r="L666" s="24">
        <v>8.4999999999999992E-2</v>
      </c>
      <c r="M666" s="209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56"/>
    </row>
    <row r="667" spans="1:65">
      <c r="A667" s="30"/>
      <c r="B667" s="3" t="s">
        <v>280</v>
      </c>
      <c r="C667" s="29"/>
      <c r="D667" s="24">
        <v>2.7620476437328267E-3</v>
      </c>
      <c r="E667" s="24">
        <v>3.8318402889473339E-3</v>
      </c>
      <c r="F667" s="24">
        <v>5.1639777949432199E-3</v>
      </c>
      <c r="G667" s="24">
        <v>0</v>
      </c>
      <c r="H667" s="24">
        <v>5.1639777949432277E-3</v>
      </c>
      <c r="I667" s="24">
        <v>6.3245553203367597E-3</v>
      </c>
      <c r="J667" s="24">
        <v>5.4772255750516656E-3</v>
      </c>
      <c r="K667" s="24">
        <v>5.4772255750516656E-3</v>
      </c>
      <c r="L667" s="24">
        <v>2.1602468994692803E-2</v>
      </c>
      <c r="M667" s="209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6"/>
    </row>
    <row r="668" spans="1:65">
      <c r="A668" s="30"/>
      <c r="B668" s="3" t="s">
        <v>87</v>
      </c>
      <c r="C668" s="29"/>
      <c r="D668" s="13">
        <v>2.3625166765641498E-2</v>
      </c>
      <c r="E668" s="13">
        <v>2.7596977234046336E-2</v>
      </c>
      <c r="F668" s="13">
        <v>4.9973978660740839E-2</v>
      </c>
      <c r="G668" s="13">
        <v>0</v>
      </c>
      <c r="H668" s="13">
        <v>4.0768245749551797E-2</v>
      </c>
      <c r="I668" s="13">
        <v>5.2704627669473002E-2</v>
      </c>
      <c r="J668" s="13">
        <v>4.0572041296679004E-2</v>
      </c>
      <c r="K668" s="13">
        <v>5.7655006053175438E-2</v>
      </c>
      <c r="L668" s="13">
        <v>0.25922962793631354</v>
      </c>
      <c r="M668" s="15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281</v>
      </c>
      <c r="C669" s="29"/>
      <c r="D669" s="13">
        <v>6.1581499210927593E-3</v>
      </c>
      <c r="E669" s="13">
        <v>0.19496683090214373</v>
      </c>
      <c r="F669" s="13">
        <v>-0.1106956725971322</v>
      </c>
      <c r="G669" s="13">
        <v>3.2740509242039861E-2</v>
      </c>
      <c r="H669" s="13">
        <v>9.0114981977708952E-2</v>
      </c>
      <c r="I669" s="13">
        <v>3.2740509242039861E-2</v>
      </c>
      <c r="J669" s="13">
        <v>0.16183307289729498</v>
      </c>
      <c r="K669" s="13">
        <v>-0.18241376351671845</v>
      </c>
      <c r="L669" s="13">
        <v>-0.2828190908041387</v>
      </c>
      <c r="M669" s="15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46" t="s">
        <v>282</v>
      </c>
      <c r="C670" s="47"/>
      <c r="D670" s="45">
        <v>0.14000000000000001</v>
      </c>
      <c r="E670" s="45">
        <v>0.85</v>
      </c>
      <c r="F670" s="45">
        <v>0.75</v>
      </c>
      <c r="G670" s="45">
        <v>0</v>
      </c>
      <c r="H670" s="45">
        <v>0.3</v>
      </c>
      <c r="I670" s="45">
        <v>0</v>
      </c>
      <c r="J670" s="45">
        <v>0.67</v>
      </c>
      <c r="K670" s="45">
        <v>1.1200000000000001</v>
      </c>
      <c r="L670" s="45">
        <v>1.65</v>
      </c>
      <c r="M670" s="15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BM671" s="55"/>
    </row>
    <row r="672" spans="1:65" ht="15">
      <c r="B672" s="8" t="s">
        <v>546</v>
      </c>
      <c r="BM672" s="28" t="s">
        <v>67</v>
      </c>
    </row>
    <row r="673" spans="1:65" ht="15">
      <c r="A673" s="25" t="s">
        <v>37</v>
      </c>
      <c r="B673" s="18" t="s">
        <v>116</v>
      </c>
      <c r="C673" s="15" t="s">
        <v>117</v>
      </c>
      <c r="D673" s="16" t="s">
        <v>243</v>
      </c>
      <c r="E673" s="17" t="s">
        <v>243</v>
      </c>
      <c r="F673" s="17" t="s">
        <v>243</v>
      </c>
      <c r="G673" s="17" t="s">
        <v>243</v>
      </c>
      <c r="H673" s="17" t="s">
        <v>243</v>
      </c>
      <c r="I673" s="17" t="s">
        <v>243</v>
      </c>
      <c r="J673" s="17" t="s">
        <v>243</v>
      </c>
      <c r="K673" s="17" t="s">
        <v>243</v>
      </c>
      <c r="L673" s="17" t="s">
        <v>243</v>
      </c>
      <c r="M673" s="17" t="s">
        <v>243</v>
      </c>
      <c r="N673" s="17" t="s">
        <v>243</v>
      </c>
      <c r="O673" s="17" t="s">
        <v>243</v>
      </c>
      <c r="P673" s="17" t="s">
        <v>243</v>
      </c>
      <c r="Q673" s="17" t="s">
        <v>243</v>
      </c>
      <c r="R673" s="17" t="s">
        <v>243</v>
      </c>
      <c r="S673" s="17" t="s">
        <v>243</v>
      </c>
      <c r="T673" s="17" t="s">
        <v>243</v>
      </c>
      <c r="U673" s="17" t="s">
        <v>243</v>
      </c>
      <c r="V673" s="15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244</v>
      </c>
      <c r="C674" s="9" t="s">
        <v>244</v>
      </c>
      <c r="D674" s="151" t="s">
        <v>246</v>
      </c>
      <c r="E674" s="152" t="s">
        <v>247</v>
      </c>
      <c r="F674" s="152" t="s">
        <v>250</v>
      </c>
      <c r="G674" s="152" t="s">
        <v>251</v>
      </c>
      <c r="H674" s="152" t="s">
        <v>252</v>
      </c>
      <c r="I674" s="152" t="s">
        <v>253</v>
      </c>
      <c r="J674" s="152" t="s">
        <v>256</v>
      </c>
      <c r="K674" s="152" t="s">
        <v>259</v>
      </c>
      <c r="L674" s="152" t="s">
        <v>260</v>
      </c>
      <c r="M674" s="152" t="s">
        <v>261</v>
      </c>
      <c r="N674" s="152" t="s">
        <v>262</v>
      </c>
      <c r="O674" s="152" t="s">
        <v>263</v>
      </c>
      <c r="P674" s="152" t="s">
        <v>264</v>
      </c>
      <c r="Q674" s="152" t="s">
        <v>267</v>
      </c>
      <c r="R674" s="152" t="s">
        <v>268</v>
      </c>
      <c r="S674" s="152" t="s">
        <v>269</v>
      </c>
      <c r="T674" s="152" t="s">
        <v>270</v>
      </c>
      <c r="U674" s="152" t="s">
        <v>272</v>
      </c>
      <c r="V674" s="15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3</v>
      </c>
    </row>
    <row r="675" spans="1:65">
      <c r="A675" s="30"/>
      <c r="B675" s="19"/>
      <c r="C675" s="9"/>
      <c r="D675" s="10" t="s">
        <v>103</v>
      </c>
      <c r="E675" s="11" t="s">
        <v>102</v>
      </c>
      <c r="F675" s="11" t="s">
        <v>103</v>
      </c>
      <c r="G675" s="11" t="s">
        <v>332</v>
      </c>
      <c r="H675" s="11" t="s">
        <v>102</v>
      </c>
      <c r="I675" s="11" t="s">
        <v>332</v>
      </c>
      <c r="J675" s="11" t="s">
        <v>103</v>
      </c>
      <c r="K675" s="11" t="s">
        <v>103</v>
      </c>
      <c r="L675" s="11" t="s">
        <v>103</v>
      </c>
      <c r="M675" s="11" t="s">
        <v>103</v>
      </c>
      <c r="N675" s="11" t="s">
        <v>103</v>
      </c>
      <c r="O675" s="11" t="s">
        <v>103</v>
      </c>
      <c r="P675" s="11" t="s">
        <v>102</v>
      </c>
      <c r="Q675" s="11" t="s">
        <v>332</v>
      </c>
      <c r="R675" s="11" t="s">
        <v>103</v>
      </c>
      <c r="S675" s="11" t="s">
        <v>103</v>
      </c>
      <c r="T675" s="11" t="s">
        <v>103</v>
      </c>
      <c r="U675" s="11" t="s">
        <v>102</v>
      </c>
      <c r="V675" s="15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0</v>
      </c>
    </row>
    <row r="676" spans="1:65">
      <c r="A676" s="30"/>
      <c r="B676" s="19"/>
      <c r="C676" s="9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15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8">
        <v>1</v>
      </c>
      <c r="C677" s="14">
        <v>1</v>
      </c>
      <c r="D677" s="211">
        <v>126</v>
      </c>
      <c r="E677" s="211">
        <v>140</v>
      </c>
      <c r="F677" s="221">
        <v>121.6</v>
      </c>
      <c r="G677" s="211">
        <v>136</v>
      </c>
      <c r="H677" s="211">
        <v>146</v>
      </c>
      <c r="I677" s="211">
        <v>162</v>
      </c>
      <c r="J677" s="212">
        <v>189</v>
      </c>
      <c r="K677" s="212">
        <v>100</v>
      </c>
      <c r="L677" s="212">
        <v>100</v>
      </c>
      <c r="M677" s="212">
        <v>100</v>
      </c>
      <c r="N677" s="212">
        <v>100</v>
      </c>
      <c r="O677" s="212">
        <v>200</v>
      </c>
      <c r="P677" s="211">
        <v>142.58918926139651</v>
      </c>
      <c r="Q677" s="212" t="s">
        <v>96</v>
      </c>
      <c r="R677" s="212" t="s">
        <v>341</v>
      </c>
      <c r="S677" s="212">
        <v>170</v>
      </c>
      <c r="T677" s="212">
        <v>100</v>
      </c>
      <c r="U677" s="211">
        <v>143</v>
      </c>
      <c r="V677" s="213"/>
      <c r="W677" s="214"/>
      <c r="X677" s="214"/>
      <c r="Y677" s="214"/>
      <c r="Z677" s="214"/>
      <c r="AA677" s="214"/>
      <c r="AB677" s="214"/>
      <c r="AC677" s="214"/>
      <c r="AD677" s="214"/>
      <c r="AE677" s="214"/>
      <c r="AF677" s="214"/>
      <c r="AG677" s="214"/>
      <c r="AH677" s="214"/>
      <c r="AI677" s="214"/>
      <c r="AJ677" s="214"/>
      <c r="AK677" s="214"/>
      <c r="AL677" s="214"/>
      <c r="AM677" s="214"/>
      <c r="AN677" s="214"/>
      <c r="AO677" s="214"/>
      <c r="AP677" s="214"/>
      <c r="AQ677" s="214"/>
      <c r="AR677" s="214"/>
      <c r="AS677" s="214"/>
      <c r="AT677" s="214"/>
      <c r="AU677" s="214"/>
      <c r="AV677" s="214"/>
      <c r="AW677" s="214"/>
      <c r="AX677" s="214"/>
      <c r="AY677" s="214"/>
      <c r="AZ677" s="214"/>
      <c r="BA677" s="214"/>
      <c r="BB677" s="214"/>
      <c r="BC677" s="214"/>
      <c r="BD677" s="214"/>
      <c r="BE677" s="214"/>
      <c r="BF677" s="214"/>
      <c r="BG677" s="214"/>
      <c r="BH677" s="214"/>
      <c r="BI677" s="214"/>
      <c r="BJ677" s="214"/>
      <c r="BK677" s="214"/>
      <c r="BL677" s="214"/>
      <c r="BM677" s="215">
        <v>1</v>
      </c>
    </row>
    <row r="678" spans="1:65">
      <c r="A678" s="30"/>
      <c r="B678" s="19">
        <v>1</v>
      </c>
      <c r="C678" s="9">
        <v>2</v>
      </c>
      <c r="D678" s="216">
        <v>141</v>
      </c>
      <c r="E678" s="216">
        <v>140</v>
      </c>
      <c r="F678" s="216">
        <v>129.19999999999999</v>
      </c>
      <c r="G678" s="216">
        <v>142</v>
      </c>
      <c r="H678" s="216">
        <v>146</v>
      </c>
      <c r="I678" s="216">
        <v>155</v>
      </c>
      <c r="J678" s="218">
        <v>184</v>
      </c>
      <c r="K678" s="218">
        <v>200</v>
      </c>
      <c r="L678" s="218">
        <v>100</v>
      </c>
      <c r="M678" s="218">
        <v>200</v>
      </c>
      <c r="N678" s="218">
        <v>100</v>
      </c>
      <c r="O678" s="218">
        <v>100</v>
      </c>
      <c r="P678" s="216">
        <v>141.41448914653802</v>
      </c>
      <c r="Q678" s="218" t="s">
        <v>96</v>
      </c>
      <c r="R678" s="218" t="s">
        <v>341</v>
      </c>
      <c r="S678" s="218">
        <v>179.99999999999997</v>
      </c>
      <c r="T678" s="218">
        <v>100</v>
      </c>
      <c r="U678" s="216">
        <v>137</v>
      </c>
      <c r="V678" s="213"/>
      <c r="W678" s="214"/>
      <c r="X678" s="214"/>
      <c r="Y678" s="214"/>
      <c r="Z678" s="214"/>
      <c r="AA678" s="214"/>
      <c r="AB678" s="214"/>
      <c r="AC678" s="214"/>
      <c r="AD678" s="214"/>
      <c r="AE678" s="214"/>
      <c r="AF678" s="214"/>
      <c r="AG678" s="214"/>
      <c r="AH678" s="214"/>
      <c r="AI678" s="214"/>
      <c r="AJ678" s="214"/>
      <c r="AK678" s="214"/>
      <c r="AL678" s="214"/>
      <c r="AM678" s="214"/>
      <c r="AN678" s="214"/>
      <c r="AO678" s="214"/>
      <c r="AP678" s="214"/>
      <c r="AQ678" s="214"/>
      <c r="AR678" s="214"/>
      <c r="AS678" s="214"/>
      <c r="AT678" s="214"/>
      <c r="AU678" s="214"/>
      <c r="AV678" s="214"/>
      <c r="AW678" s="214"/>
      <c r="AX678" s="214"/>
      <c r="AY678" s="214"/>
      <c r="AZ678" s="214"/>
      <c r="BA678" s="214"/>
      <c r="BB678" s="214"/>
      <c r="BC678" s="214"/>
      <c r="BD678" s="214"/>
      <c r="BE678" s="214"/>
      <c r="BF678" s="214"/>
      <c r="BG678" s="214"/>
      <c r="BH678" s="214"/>
      <c r="BI678" s="214"/>
      <c r="BJ678" s="214"/>
      <c r="BK678" s="214"/>
      <c r="BL678" s="214"/>
      <c r="BM678" s="215">
        <v>25</v>
      </c>
    </row>
    <row r="679" spans="1:65">
      <c r="A679" s="30"/>
      <c r="B679" s="19">
        <v>1</v>
      </c>
      <c r="C679" s="9">
        <v>3</v>
      </c>
      <c r="D679" s="216">
        <v>138</v>
      </c>
      <c r="E679" s="216">
        <v>137</v>
      </c>
      <c r="F679" s="216">
        <v>126.69999999999999</v>
      </c>
      <c r="G679" s="216">
        <v>140</v>
      </c>
      <c r="H679" s="216">
        <v>144</v>
      </c>
      <c r="I679" s="216">
        <v>160</v>
      </c>
      <c r="J679" s="218">
        <v>184</v>
      </c>
      <c r="K679" s="218">
        <v>100</v>
      </c>
      <c r="L679" s="218">
        <v>100</v>
      </c>
      <c r="M679" s="218">
        <v>100</v>
      </c>
      <c r="N679" s="218">
        <v>100</v>
      </c>
      <c r="O679" s="218">
        <v>100</v>
      </c>
      <c r="P679" s="216">
        <v>142.01257998847393</v>
      </c>
      <c r="Q679" s="218" t="s">
        <v>96</v>
      </c>
      <c r="R679" s="218" t="s">
        <v>341</v>
      </c>
      <c r="S679" s="218">
        <v>170</v>
      </c>
      <c r="T679" s="218">
        <v>100</v>
      </c>
      <c r="U679" s="216">
        <v>137</v>
      </c>
      <c r="V679" s="213"/>
      <c r="W679" s="214"/>
      <c r="X679" s="214"/>
      <c r="Y679" s="214"/>
      <c r="Z679" s="214"/>
      <c r="AA679" s="214"/>
      <c r="AB679" s="214"/>
      <c r="AC679" s="214"/>
      <c r="AD679" s="214"/>
      <c r="AE679" s="214"/>
      <c r="AF679" s="214"/>
      <c r="AG679" s="214"/>
      <c r="AH679" s="214"/>
      <c r="AI679" s="214"/>
      <c r="AJ679" s="214"/>
      <c r="AK679" s="214"/>
      <c r="AL679" s="214"/>
      <c r="AM679" s="214"/>
      <c r="AN679" s="214"/>
      <c r="AO679" s="214"/>
      <c r="AP679" s="214"/>
      <c r="AQ679" s="214"/>
      <c r="AR679" s="214"/>
      <c r="AS679" s="214"/>
      <c r="AT679" s="214"/>
      <c r="AU679" s="214"/>
      <c r="AV679" s="214"/>
      <c r="AW679" s="214"/>
      <c r="AX679" s="214"/>
      <c r="AY679" s="214"/>
      <c r="AZ679" s="214"/>
      <c r="BA679" s="214"/>
      <c r="BB679" s="214"/>
      <c r="BC679" s="214"/>
      <c r="BD679" s="214"/>
      <c r="BE679" s="214"/>
      <c r="BF679" s="214"/>
      <c r="BG679" s="214"/>
      <c r="BH679" s="214"/>
      <c r="BI679" s="214"/>
      <c r="BJ679" s="214"/>
      <c r="BK679" s="214"/>
      <c r="BL679" s="214"/>
      <c r="BM679" s="215">
        <v>16</v>
      </c>
    </row>
    <row r="680" spans="1:65">
      <c r="A680" s="30"/>
      <c r="B680" s="19">
        <v>1</v>
      </c>
      <c r="C680" s="9">
        <v>4</v>
      </c>
      <c r="D680" s="216">
        <v>123.00000000000001</v>
      </c>
      <c r="E680" s="216">
        <v>145</v>
      </c>
      <c r="F680" s="216">
        <v>129.4</v>
      </c>
      <c r="G680" s="216">
        <v>138</v>
      </c>
      <c r="H680" s="216">
        <v>144</v>
      </c>
      <c r="I680" s="216">
        <v>164</v>
      </c>
      <c r="J680" s="218">
        <v>181</v>
      </c>
      <c r="K680" s="218">
        <v>100</v>
      </c>
      <c r="L680" s="218">
        <v>100</v>
      </c>
      <c r="M680" s="218">
        <v>100</v>
      </c>
      <c r="N680" s="218">
        <v>100</v>
      </c>
      <c r="O680" s="218">
        <v>200</v>
      </c>
      <c r="P680" s="216">
        <v>141.66235465571066</v>
      </c>
      <c r="Q680" s="218" t="s">
        <v>96</v>
      </c>
      <c r="R680" s="218" t="s">
        <v>341</v>
      </c>
      <c r="S680" s="218">
        <v>179.99999999999997</v>
      </c>
      <c r="T680" s="218">
        <v>100</v>
      </c>
      <c r="U680" s="216">
        <v>138</v>
      </c>
      <c r="V680" s="213"/>
      <c r="W680" s="214"/>
      <c r="X680" s="214"/>
      <c r="Y680" s="214"/>
      <c r="Z680" s="214"/>
      <c r="AA680" s="214"/>
      <c r="AB680" s="214"/>
      <c r="AC680" s="214"/>
      <c r="AD680" s="214"/>
      <c r="AE680" s="214"/>
      <c r="AF680" s="214"/>
      <c r="AG680" s="214"/>
      <c r="AH680" s="214"/>
      <c r="AI680" s="214"/>
      <c r="AJ680" s="214"/>
      <c r="AK680" s="214"/>
      <c r="AL680" s="214"/>
      <c r="AM680" s="214"/>
      <c r="AN680" s="214"/>
      <c r="AO680" s="214"/>
      <c r="AP680" s="214"/>
      <c r="AQ680" s="214"/>
      <c r="AR680" s="214"/>
      <c r="AS680" s="214"/>
      <c r="AT680" s="214"/>
      <c r="AU680" s="214"/>
      <c r="AV680" s="214"/>
      <c r="AW680" s="214"/>
      <c r="AX680" s="214"/>
      <c r="AY680" s="214"/>
      <c r="AZ680" s="214"/>
      <c r="BA680" s="214"/>
      <c r="BB680" s="214"/>
      <c r="BC680" s="214"/>
      <c r="BD680" s="214"/>
      <c r="BE680" s="214"/>
      <c r="BF680" s="214"/>
      <c r="BG680" s="214"/>
      <c r="BH680" s="214"/>
      <c r="BI680" s="214"/>
      <c r="BJ680" s="214"/>
      <c r="BK680" s="214"/>
      <c r="BL680" s="214"/>
      <c r="BM680" s="215">
        <v>141.02192523251276</v>
      </c>
    </row>
    <row r="681" spans="1:65">
      <c r="A681" s="30"/>
      <c r="B681" s="19">
        <v>1</v>
      </c>
      <c r="C681" s="9">
        <v>5</v>
      </c>
      <c r="D681" s="216">
        <v>128</v>
      </c>
      <c r="E681" s="216">
        <v>139</v>
      </c>
      <c r="F681" s="216">
        <v>129.9</v>
      </c>
      <c r="G681" s="216">
        <v>136</v>
      </c>
      <c r="H681" s="216">
        <v>145</v>
      </c>
      <c r="I681" s="216">
        <v>162</v>
      </c>
      <c r="J681" s="218">
        <v>189</v>
      </c>
      <c r="K681" s="218">
        <v>100</v>
      </c>
      <c r="L681" s="218">
        <v>100</v>
      </c>
      <c r="M681" s="218">
        <v>100</v>
      </c>
      <c r="N681" s="218">
        <v>100</v>
      </c>
      <c r="O681" s="218">
        <v>200</v>
      </c>
      <c r="P681" s="216">
        <v>139.10733895859229</v>
      </c>
      <c r="Q681" s="218" t="s">
        <v>96</v>
      </c>
      <c r="R681" s="218" t="s">
        <v>341</v>
      </c>
      <c r="S681" s="218">
        <v>170</v>
      </c>
      <c r="T681" s="218">
        <v>100</v>
      </c>
      <c r="U681" s="216">
        <v>135</v>
      </c>
      <c r="V681" s="213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5">
        <v>153</v>
      </c>
    </row>
    <row r="682" spans="1:65">
      <c r="A682" s="30"/>
      <c r="B682" s="19">
        <v>1</v>
      </c>
      <c r="C682" s="9">
        <v>6</v>
      </c>
      <c r="D682" s="216">
        <v>155</v>
      </c>
      <c r="E682" s="216">
        <v>146</v>
      </c>
      <c r="F682" s="216">
        <v>129.80000000000001</v>
      </c>
      <c r="G682" s="216">
        <v>138</v>
      </c>
      <c r="H682" s="216">
        <v>147</v>
      </c>
      <c r="I682" s="216">
        <v>157</v>
      </c>
      <c r="J682" s="218">
        <v>185</v>
      </c>
      <c r="K682" s="218">
        <v>100</v>
      </c>
      <c r="L682" s="218">
        <v>100</v>
      </c>
      <c r="M682" s="218">
        <v>100</v>
      </c>
      <c r="N682" s="218">
        <v>100</v>
      </c>
      <c r="O682" s="218">
        <v>200</v>
      </c>
      <c r="P682" s="216">
        <v>139.26645914990132</v>
      </c>
      <c r="Q682" s="218" t="s">
        <v>96</v>
      </c>
      <c r="R682" s="218" t="s">
        <v>341</v>
      </c>
      <c r="S682" s="218">
        <v>179.99999999999997</v>
      </c>
      <c r="T682" s="218">
        <v>100</v>
      </c>
      <c r="U682" s="216">
        <v>139</v>
      </c>
      <c r="V682" s="213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9"/>
    </row>
    <row r="683" spans="1:65">
      <c r="A683" s="30"/>
      <c r="B683" s="20" t="s">
        <v>278</v>
      </c>
      <c r="C683" s="12"/>
      <c r="D683" s="220">
        <v>135.16666666666666</v>
      </c>
      <c r="E683" s="220">
        <v>141.16666666666666</v>
      </c>
      <c r="F683" s="220">
        <v>127.76666666666665</v>
      </c>
      <c r="G683" s="220">
        <v>138.33333333333334</v>
      </c>
      <c r="H683" s="220">
        <v>145.33333333333334</v>
      </c>
      <c r="I683" s="220">
        <v>160</v>
      </c>
      <c r="J683" s="220">
        <v>185.33333333333334</v>
      </c>
      <c r="K683" s="220">
        <v>116.66666666666667</v>
      </c>
      <c r="L683" s="220">
        <v>100</v>
      </c>
      <c r="M683" s="220">
        <v>116.66666666666667</v>
      </c>
      <c r="N683" s="220">
        <v>100</v>
      </c>
      <c r="O683" s="220">
        <v>166.66666666666666</v>
      </c>
      <c r="P683" s="220">
        <v>141.00873519343546</v>
      </c>
      <c r="Q683" s="220" t="s">
        <v>775</v>
      </c>
      <c r="R683" s="220" t="s">
        <v>775</v>
      </c>
      <c r="S683" s="220">
        <v>175</v>
      </c>
      <c r="T683" s="220">
        <v>100</v>
      </c>
      <c r="U683" s="220">
        <v>138.16666666666666</v>
      </c>
      <c r="V683" s="213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9"/>
    </row>
    <row r="684" spans="1:65">
      <c r="A684" s="30"/>
      <c r="B684" s="3" t="s">
        <v>279</v>
      </c>
      <c r="C684" s="29"/>
      <c r="D684" s="216">
        <v>133</v>
      </c>
      <c r="E684" s="216">
        <v>140</v>
      </c>
      <c r="F684" s="216">
        <v>129.30000000000001</v>
      </c>
      <c r="G684" s="216">
        <v>138</v>
      </c>
      <c r="H684" s="216">
        <v>145.5</v>
      </c>
      <c r="I684" s="216">
        <v>161</v>
      </c>
      <c r="J684" s="216">
        <v>184.5</v>
      </c>
      <c r="K684" s="216">
        <v>100</v>
      </c>
      <c r="L684" s="216">
        <v>100</v>
      </c>
      <c r="M684" s="216">
        <v>100</v>
      </c>
      <c r="N684" s="216">
        <v>100</v>
      </c>
      <c r="O684" s="216">
        <v>200</v>
      </c>
      <c r="P684" s="216">
        <v>141.53842190112434</v>
      </c>
      <c r="Q684" s="216" t="s">
        <v>775</v>
      </c>
      <c r="R684" s="216" t="s">
        <v>775</v>
      </c>
      <c r="S684" s="216">
        <v>175</v>
      </c>
      <c r="T684" s="216">
        <v>100</v>
      </c>
      <c r="U684" s="216">
        <v>137.5</v>
      </c>
      <c r="V684" s="213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9"/>
    </row>
    <row r="685" spans="1:65">
      <c r="A685" s="30"/>
      <c r="B685" s="3" t="s">
        <v>280</v>
      </c>
      <c r="C685" s="29"/>
      <c r="D685" s="216">
        <v>11.9902738361835</v>
      </c>
      <c r="E685" s="216">
        <v>3.5449494589721118</v>
      </c>
      <c r="F685" s="216">
        <v>3.2426326752604426</v>
      </c>
      <c r="G685" s="216">
        <v>2.3380903889000244</v>
      </c>
      <c r="H685" s="216">
        <v>1.2110601416389968</v>
      </c>
      <c r="I685" s="216">
        <v>3.40587727318528</v>
      </c>
      <c r="J685" s="216">
        <v>3.1411250638372654</v>
      </c>
      <c r="K685" s="216">
        <v>40.824829046386292</v>
      </c>
      <c r="L685" s="216">
        <v>0</v>
      </c>
      <c r="M685" s="216">
        <v>40.824829046386292</v>
      </c>
      <c r="N685" s="216">
        <v>0</v>
      </c>
      <c r="O685" s="216">
        <v>51.639777949432244</v>
      </c>
      <c r="P685" s="216">
        <v>1.4661669454146398</v>
      </c>
      <c r="Q685" s="216" t="s">
        <v>775</v>
      </c>
      <c r="R685" s="216" t="s">
        <v>775</v>
      </c>
      <c r="S685" s="216">
        <v>5.4772255750516452</v>
      </c>
      <c r="T685" s="216">
        <v>0</v>
      </c>
      <c r="U685" s="216">
        <v>2.7141603981096374</v>
      </c>
      <c r="V685" s="213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9"/>
    </row>
    <row r="686" spans="1:65">
      <c r="A686" s="30"/>
      <c r="B686" s="3" t="s">
        <v>87</v>
      </c>
      <c r="C686" s="29"/>
      <c r="D686" s="13">
        <v>8.8707328011221956E-2</v>
      </c>
      <c r="E686" s="13">
        <v>2.5111802542895717E-2</v>
      </c>
      <c r="F686" s="13">
        <v>2.5379332183097649E-2</v>
      </c>
      <c r="G686" s="13">
        <v>1.6901858233012223E-2</v>
      </c>
      <c r="H686" s="13">
        <v>8.3329826259563988E-3</v>
      </c>
      <c r="I686" s="13">
        <v>2.1286732957407999E-2</v>
      </c>
      <c r="J686" s="13">
        <v>1.6948516531496035E-2</v>
      </c>
      <c r="K686" s="13">
        <v>0.34992710611188249</v>
      </c>
      <c r="L686" s="13">
        <v>0</v>
      </c>
      <c r="M686" s="13">
        <v>0.34992710611188249</v>
      </c>
      <c r="N686" s="13">
        <v>0</v>
      </c>
      <c r="O686" s="13">
        <v>0.30983866769659346</v>
      </c>
      <c r="P686" s="13">
        <v>1.0397702974949427E-2</v>
      </c>
      <c r="Q686" s="13" t="s">
        <v>775</v>
      </c>
      <c r="R686" s="13" t="s">
        <v>775</v>
      </c>
      <c r="S686" s="13">
        <v>3.1298431857437969E-2</v>
      </c>
      <c r="T686" s="13">
        <v>0</v>
      </c>
      <c r="U686" s="13">
        <v>1.9644104208272405E-2</v>
      </c>
      <c r="V686" s="15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281</v>
      </c>
      <c r="C687" s="29"/>
      <c r="D687" s="13">
        <v>-4.1520200183000844E-2</v>
      </c>
      <c r="E687" s="13">
        <v>1.0263753945725096E-3</v>
      </c>
      <c r="F687" s="13">
        <v>-9.399431006200798E-2</v>
      </c>
      <c r="G687" s="13">
        <v>-1.9065063072614685E-2</v>
      </c>
      <c r="H687" s="13">
        <v>3.0572608434554116E-2</v>
      </c>
      <c r="I687" s="13">
        <v>0.13457534873528898</v>
      </c>
      <c r="J687" s="13">
        <v>0.31421644561837647</v>
      </c>
      <c r="K687" s="13">
        <v>-0.17270547488051846</v>
      </c>
      <c r="L687" s="13">
        <v>-0.29089040704044444</v>
      </c>
      <c r="M687" s="13">
        <v>-0.17270547488051846</v>
      </c>
      <c r="N687" s="13">
        <v>-0.29089040704044444</v>
      </c>
      <c r="O687" s="13">
        <v>0.18184932159925915</v>
      </c>
      <c r="P687" s="13">
        <v>-9.3531832412230287E-5</v>
      </c>
      <c r="Q687" s="13" t="s">
        <v>775</v>
      </c>
      <c r="R687" s="13" t="s">
        <v>775</v>
      </c>
      <c r="S687" s="13">
        <v>0.24094178767922214</v>
      </c>
      <c r="T687" s="13">
        <v>-0.29089040704044444</v>
      </c>
      <c r="U687" s="13">
        <v>-2.0246912394214167E-2</v>
      </c>
      <c r="V687" s="15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282</v>
      </c>
      <c r="C688" s="47"/>
      <c r="D688" s="45">
        <v>0.46</v>
      </c>
      <c r="E688" s="45">
        <v>0</v>
      </c>
      <c r="F688" s="45">
        <v>1.02</v>
      </c>
      <c r="G688" s="45">
        <v>0.22</v>
      </c>
      <c r="H688" s="45">
        <v>0.32</v>
      </c>
      <c r="I688" s="45">
        <v>1.44</v>
      </c>
      <c r="J688" s="45">
        <v>3.37</v>
      </c>
      <c r="K688" s="45" t="s">
        <v>283</v>
      </c>
      <c r="L688" s="45" t="s">
        <v>283</v>
      </c>
      <c r="M688" s="45" t="s">
        <v>283</v>
      </c>
      <c r="N688" s="45" t="s">
        <v>283</v>
      </c>
      <c r="O688" s="45">
        <v>1.95</v>
      </c>
      <c r="P688" s="45">
        <v>0.01</v>
      </c>
      <c r="Q688" s="45">
        <v>6.96</v>
      </c>
      <c r="R688" s="45">
        <v>0.67</v>
      </c>
      <c r="S688" s="45">
        <v>2.58</v>
      </c>
      <c r="T688" s="45" t="s">
        <v>283</v>
      </c>
      <c r="U688" s="45">
        <v>0.23</v>
      </c>
      <c r="V688" s="15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 t="s">
        <v>342</v>
      </c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BM689" s="55"/>
    </row>
    <row r="690" spans="1:65">
      <c r="BM690" s="55"/>
    </row>
    <row r="691" spans="1:65" ht="15">
      <c r="B691" s="8" t="s">
        <v>671</v>
      </c>
      <c r="BM691" s="28" t="s">
        <v>67</v>
      </c>
    </row>
    <row r="692" spans="1:65" ht="15">
      <c r="A692" s="25" t="s">
        <v>40</v>
      </c>
      <c r="B692" s="18" t="s">
        <v>116</v>
      </c>
      <c r="C692" s="15" t="s">
        <v>117</v>
      </c>
      <c r="D692" s="16" t="s">
        <v>243</v>
      </c>
      <c r="E692" s="17" t="s">
        <v>243</v>
      </c>
      <c r="F692" s="17" t="s">
        <v>243</v>
      </c>
      <c r="G692" s="17" t="s">
        <v>243</v>
      </c>
      <c r="H692" s="17" t="s">
        <v>243</v>
      </c>
      <c r="I692" s="17" t="s">
        <v>243</v>
      </c>
      <c r="J692" s="17" t="s">
        <v>243</v>
      </c>
      <c r="K692" s="15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244</v>
      </c>
      <c r="C693" s="9" t="s">
        <v>244</v>
      </c>
      <c r="D693" s="151" t="s">
        <v>248</v>
      </c>
      <c r="E693" s="152" t="s">
        <v>251</v>
      </c>
      <c r="F693" s="152" t="s">
        <v>252</v>
      </c>
      <c r="G693" s="152" t="s">
        <v>254</v>
      </c>
      <c r="H693" s="152" t="s">
        <v>270</v>
      </c>
      <c r="I693" s="152" t="s">
        <v>271</v>
      </c>
      <c r="J693" s="152" t="s">
        <v>272</v>
      </c>
      <c r="K693" s="15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332</v>
      </c>
      <c r="E694" s="11" t="s">
        <v>332</v>
      </c>
      <c r="F694" s="11" t="s">
        <v>102</v>
      </c>
      <c r="G694" s="11" t="s">
        <v>102</v>
      </c>
      <c r="H694" s="11" t="s">
        <v>103</v>
      </c>
      <c r="I694" s="11" t="s">
        <v>102</v>
      </c>
      <c r="J694" s="11" t="s">
        <v>102</v>
      </c>
      <c r="K694" s="15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26"/>
      <c r="K695" s="15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2">
        <v>10.581884984210685</v>
      </c>
      <c r="E696" s="22">
        <v>8.6</v>
      </c>
      <c r="F696" s="22">
        <v>10.19</v>
      </c>
      <c r="G696" s="22">
        <v>9.7508532428986996</v>
      </c>
      <c r="H696" s="22">
        <v>8.91</v>
      </c>
      <c r="I696" s="22">
        <v>10.95</v>
      </c>
      <c r="J696" s="22">
        <v>10</v>
      </c>
      <c r="K696" s="15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10.64841356115226</v>
      </c>
      <c r="E697" s="11">
        <v>9.8000000000000007</v>
      </c>
      <c r="F697" s="11">
        <v>10.17</v>
      </c>
      <c r="G697" s="11">
        <v>9.8102008844105004</v>
      </c>
      <c r="H697" s="11">
        <v>8.7200000000000006</v>
      </c>
      <c r="I697" s="11">
        <v>11.03</v>
      </c>
      <c r="J697" s="11">
        <v>9.6999999999999993</v>
      </c>
      <c r="K697" s="15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9</v>
      </c>
    </row>
    <row r="698" spans="1:65">
      <c r="A698" s="30"/>
      <c r="B698" s="19">
        <v>1</v>
      </c>
      <c r="C698" s="9">
        <v>3</v>
      </c>
      <c r="D698" s="11">
        <v>10.685430336458735</v>
      </c>
      <c r="E698" s="11">
        <v>9.4</v>
      </c>
      <c r="F698" s="11">
        <v>10.3</v>
      </c>
      <c r="G698" s="11">
        <v>10.259051343425389</v>
      </c>
      <c r="H698" s="11">
        <v>8.39</v>
      </c>
      <c r="I698" s="11">
        <v>11.38</v>
      </c>
      <c r="J698" s="11">
        <v>9.8000000000000007</v>
      </c>
      <c r="K698" s="15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1">
        <v>10.648502900438904</v>
      </c>
      <c r="E699" s="11">
        <v>8.9</v>
      </c>
      <c r="F699" s="11">
        <v>10.11</v>
      </c>
      <c r="G699" s="11">
        <v>9.9257067753491999</v>
      </c>
      <c r="H699" s="11">
        <v>9.0500000000000007</v>
      </c>
      <c r="I699" s="11">
        <v>11.44</v>
      </c>
      <c r="J699" s="11">
        <v>9.8000000000000007</v>
      </c>
      <c r="K699" s="15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9.9568207763005834</v>
      </c>
    </row>
    <row r="700" spans="1:65">
      <c r="A700" s="30"/>
      <c r="B700" s="19">
        <v>1</v>
      </c>
      <c r="C700" s="9">
        <v>5</v>
      </c>
      <c r="D700" s="11">
        <v>10.69974173402537</v>
      </c>
      <c r="E700" s="11">
        <v>9.8000000000000007</v>
      </c>
      <c r="F700" s="11">
        <v>10.220000000000001</v>
      </c>
      <c r="G700" s="11">
        <v>9.8772115414674495</v>
      </c>
      <c r="H700" s="11">
        <v>8.81</v>
      </c>
      <c r="I700" s="11">
        <v>10.86</v>
      </c>
      <c r="J700" s="11">
        <v>9.1999999999999993</v>
      </c>
      <c r="K700" s="15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154</v>
      </c>
    </row>
    <row r="701" spans="1:65">
      <c r="A701" s="30"/>
      <c r="B701" s="19">
        <v>1</v>
      </c>
      <c r="C701" s="9">
        <v>6</v>
      </c>
      <c r="D701" s="11">
        <v>10.748818745855498</v>
      </c>
      <c r="E701" s="11">
        <v>9.1</v>
      </c>
      <c r="F701" s="11">
        <v>10.57</v>
      </c>
      <c r="G701" s="11">
        <v>9.6806565549318009</v>
      </c>
      <c r="H701" s="11">
        <v>8.59</v>
      </c>
      <c r="I701" s="11">
        <v>10.58</v>
      </c>
      <c r="J701" s="11">
        <v>10.5</v>
      </c>
      <c r="K701" s="15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20" t="s">
        <v>278</v>
      </c>
      <c r="C702" s="12"/>
      <c r="D702" s="23">
        <v>10.66879871035691</v>
      </c>
      <c r="E702" s="23">
        <v>9.2666666666666675</v>
      </c>
      <c r="F702" s="23">
        <v>10.26</v>
      </c>
      <c r="G702" s="23">
        <v>9.8839467237471723</v>
      </c>
      <c r="H702" s="23">
        <v>8.7450000000000028</v>
      </c>
      <c r="I702" s="23">
        <v>11.04</v>
      </c>
      <c r="J702" s="23">
        <v>9.8333333333333339</v>
      </c>
      <c r="K702" s="15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279</v>
      </c>
      <c r="C703" s="29"/>
      <c r="D703" s="11">
        <v>10.66696661844882</v>
      </c>
      <c r="E703" s="11">
        <v>9.25</v>
      </c>
      <c r="F703" s="11">
        <v>10.205</v>
      </c>
      <c r="G703" s="11">
        <v>9.8437062129389759</v>
      </c>
      <c r="H703" s="11">
        <v>8.7650000000000006</v>
      </c>
      <c r="I703" s="11">
        <v>10.989999999999998</v>
      </c>
      <c r="J703" s="11">
        <v>9.8000000000000007</v>
      </c>
      <c r="K703" s="15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280</v>
      </c>
      <c r="C704" s="29"/>
      <c r="D704" s="24">
        <v>5.6601692170248262E-2</v>
      </c>
      <c r="E704" s="24">
        <v>0.48853522561496737</v>
      </c>
      <c r="F704" s="24">
        <v>0.1641950060141906</v>
      </c>
      <c r="G704" s="24">
        <v>0.2034561163960916</v>
      </c>
      <c r="H704" s="24">
        <v>0.23458473948660863</v>
      </c>
      <c r="I704" s="24">
        <v>0.32489998461064917</v>
      </c>
      <c r="J704" s="24">
        <v>0.4226897995772631</v>
      </c>
      <c r="K704" s="209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56"/>
    </row>
    <row r="705" spans="1:65">
      <c r="A705" s="30"/>
      <c r="B705" s="3" t="s">
        <v>87</v>
      </c>
      <c r="C705" s="29"/>
      <c r="D705" s="13">
        <v>5.3053482127562541E-3</v>
      </c>
      <c r="E705" s="13">
        <v>5.2719628663485681E-2</v>
      </c>
      <c r="F705" s="13">
        <v>1.6003411892221306E-2</v>
      </c>
      <c r="G705" s="13">
        <v>2.0584501523795942E-2</v>
      </c>
      <c r="H705" s="13">
        <v>2.6825013091664785E-2</v>
      </c>
      <c r="I705" s="13">
        <v>2.9429346432124023E-2</v>
      </c>
      <c r="J705" s="13">
        <v>4.2985403346840312E-2</v>
      </c>
      <c r="K705" s="15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281</v>
      </c>
      <c r="C706" s="29"/>
      <c r="D706" s="13">
        <v>7.1506553151081231E-2</v>
      </c>
      <c r="E706" s="13">
        <v>-6.9314706485089528E-2</v>
      </c>
      <c r="F706" s="13">
        <v>3.0449400517587932E-2</v>
      </c>
      <c r="G706" s="13">
        <v>-7.3190081644199934E-3</v>
      </c>
      <c r="H706" s="13">
        <v>-0.12170760160562288</v>
      </c>
      <c r="I706" s="13">
        <v>0.1087876590364687</v>
      </c>
      <c r="J706" s="13">
        <v>-1.2402296450005124E-2</v>
      </c>
      <c r="K706" s="15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282</v>
      </c>
      <c r="C707" s="47"/>
      <c r="D707" s="45">
        <v>0.86</v>
      </c>
      <c r="E707" s="45">
        <v>0.67</v>
      </c>
      <c r="F707" s="45">
        <v>0.41</v>
      </c>
      <c r="G707" s="45">
        <v>0</v>
      </c>
      <c r="H707" s="45">
        <v>1.24</v>
      </c>
      <c r="I707" s="45">
        <v>1.26</v>
      </c>
      <c r="J707" s="45">
        <v>0.06</v>
      </c>
      <c r="K707" s="15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J708" s="20"/>
      <c r="BM708" s="55"/>
    </row>
    <row r="709" spans="1:65" ht="15">
      <c r="B709" s="8" t="s">
        <v>672</v>
      </c>
      <c r="BM709" s="28" t="s">
        <v>67</v>
      </c>
    </row>
    <row r="710" spans="1:65" ht="15">
      <c r="A710" s="25" t="s">
        <v>43</v>
      </c>
      <c r="B710" s="18" t="s">
        <v>116</v>
      </c>
      <c r="C710" s="15" t="s">
        <v>117</v>
      </c>
      <c r="D710" s="16" t="s">
        <v>243</v>
      </c>
      <c r="E710" s="17" t="s">
        <v>243</v>
      </c>
      <c r="F710" s="17" t="s">
        <v>243</v>
      </c>
      <c r="G710" s="17" t="s">
        <v>243</v>
      </c>
      <c r="H710" s="17" t="s">
        <v>243</v>
      </c>
      <c r="I710" s="17" t="s">
        <v>243</v>
      </c>
      <c r="J710" s="17" t="s">
        <v>243</v>
      </c>
      <c r="K710" s="17" t="s">
        <v>243</v>
      </c>
      <c r="L710" s="17" t="s">
        <v>243</v>
      </c>
      <c r="M710" s="15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244</v>
      </c>
      <c r="C711" s="9" t="s">
        <v>244</v>
      </c>
      <c r="D711" s="151" t="s">
        <v>247</v>
      </c>
      <c r="E711" s="152" t="s">
        <v>248</v>
      </c>
      <c r="F711" s="152" t="s">
        <v>251</v>
      </c>
      <c r="G711" s="152" t="s">
        <v>252</v>
      </c>
      <c r="H711" s="152" t="s">
        <v>253</v>
      </c>
      <c r="I711" s="152" t="s">
        <v>264</v>
      </c>
      <c r="J711" s="152" t="s">
        <v>270</v>
      </c>
      <c r="K711" s="152" t="s">
        <v>271</v>
      </c>
      <c r="L711" s="152" t="s">
        <v>272</v>
      </c>
      <c r="M711" s="15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102</v>
      </c>
      <c r="E712" s="11" t="s">
        <v>332</v>
      </c>
      <c r="F712" s="11" t="s">
        <v>332</v>
      </c>
      <c r="G712" s="11" t="s">
        <v>102</v>
      </c>
      <c r="H712" s="11" t="s">
        <v>332</v>
      </c>
      <c r="I712" s="11" t="s">
        <v>102</v>
      </c>
      <c r="J712" s="11" t="s">
        <v>103</v>
      </c>
      <c r="K712" s="11" t="s">
        <v>102</v>
      </c>
      <c r="L712" s="11" t="s">
        <v>102</v>
      </c>
      <c r="M712" s="15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0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15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8">
        <v>1</v>
      </c>
      <c r="C714" s="14">
        <v>1</v>
      </c>
      <c r="D714" s="211">
        <v>114.5</v>
      </c>
      <c r="E714" s="211">
        <v>109.92139144853581</v>
      </c>
      <c r="F714" s="211">
        <v>109</v>
      </c>
      <c r="G714" s="211">
        <v>108</v>
      </c>
      <c r="H714" s="211">
        <v>113</v>
      </c>
      <c r="I714" s="211">
        <v>118.00540733713972</v>
      </c>
      <c r="J714" s="211">
        <v>107</v>
      </c>
      <c r="K714" s="211">
        <v>121</v>
      </c>
      <c r="L714" s="211">
        <v>107</v>
      </c>
      <c r="M714" s="213"/>
      <c r="N714" s="214"/>
      <c r="O714" s="214"/>
      <c r="P714" s="214"/>
      <c r="Q714" s="214"/>
      <c r="R714" s="214"/>
      <c r="S714" s="214"/>
      <c r="T714" s="214"/>
      <c r="U714" s="214"/>
      <c r="V714" s="214"/>
      <c r="W714" s="214"/>
      <c r="X714" s="214"/>
      <c r="Y714" s="214"/>
      <c r="Z714" s="214"/>
      <c r="AA714" s="214"/>
      <c r="AB714" s="214"/>
      <c r="AC714" s="214"/>
      <c r="AD714" s="214"/>
      <c r="AE714" s="214"/>
      <c r="AF714" s="214"/>
      <c r="AG714" s="214"/>
      <c r="AH714" s="214"/>
      <c r="AI714" s="214"/>
      <c r="AJ714" s="214"/>
      <c r="AK714" s="214"/>
      <c r="AL714" s="214"/>
      <c r="AM714" s="214"/>
      <c r="AN714" s="214"/>
      <c r="AO714" s="214"/>
      <c r="AP714" s="214"/>
      <c r="AQ714" s="214"/>
      <c r="AR714" s="214"/>
      <c r="AS714" s="214"/>
      <c r="AT714" s="214"/>
      <c r="AU714" s="214"/>
      <c r="AV714" s="214"/>
      <c r="AW714" s="214"/>
      <c r="AX714" s="214"/>
      <c r="AY714" s="214"/>
      <c r="AZ714" s="214"/>
      <c r="BA714" s="214"/>
      <c r="BB714" s="214"/>
      <c r="BC714" s="214"/>
      <c r="BD714" s="214"/>
      <c r="BE714" s="214"/>
      <c r="BF714" s="214"/>
      <c r="BG714" s="214"/>
      <c r="BH714" s="214"/>
      <c r="BI714" s="214"/>
      <c r="BJ714" s="214"/>
      <c r="BK714" s="214"/>
      <c r="BL714" s="214"/>
      <c r="BM714" s="215">
        <v>1</v>
      </c>
    </row>
    <row r="715" spans="1:65">
      <c r="A715" s="30"/>
      <c r="B715" s="19">
        <v>1</v>
      </c>
      <c r="C715" s="9">
        <v>2</v>
      </c>
      <c r="D715" s="216">
        <v>114.5</v>
      </c>
      <c r="E715" s="216">
        <v>110.81290242707743</v>
      </c>
      <c r="F715" s="216">
        <v>109</v>
      </c>
      <c r="G715" s="216">
        <v>109</v>
      </c>
      <c r="H715" s="216">
        <v>116</v>
      </c>
      <c r="I715" s="216">
        <v>117.50119619412445</v>
      </c>
      <c r="J715" s="216">
        <v>107</v>
      </c>
      <c r="K715" s="216">
        <v>116</v>
      </c>
      <c r="L715" s="216">
        <v>105</v>
      </c>
      <c r="M715" s="213"/>
      <c r="N715" s="214"/>
      <c r="O715" s="214"/>
      <c r="P715" s="214"/>
      <c r="Q715" s="214"/>
      <c r="R715" s="214"/>
      <c r="S715" s="214"/>
      <c r="T715" s="214"/>
      <c r="U715" s="214"/>
      <c r="V715" s="214"/>
      <c r="W715" s="214"/>
      <c r="X715" s="214"/>
      <c r="Y715" s="214"/>
      <c r="Z715" s="214"/>
      <c r="AA715" s="214"/>
      <c r="AB715" s="214"/>
      <c r="AC715" s="214"/>
      <c r="AD715" s="214"/>
      <c r="AE715" s="214"/>
      <c r="AF715" s="214"/>
      <c r="AG715" s="214"/>
      <c r="AH715" s="214"/>
      <c r="AI715" s="214"/>
      <c r="AJ715" s="214"/>
      <c r="AK715" s="214"/>
      <c r="AL715" s="214"/>
      <c r="AM715" s="214"/>
      <c r="AN715" s="214"/>
      <c r="AO715" s="214"/>
      <c r="AP715" s="214"/>
      <c r="AQ715" s="214"/>
      <c r="AR715" s="214"/>
      <c r="AS715" s="214"/>
      <c r="AT715" s="214"/>
      <c r="AU715" s="214"/>
      <c r="AV715" s="214"/>
      <c r="AW715" s="214"/>
      <c r="AX715" s="214"/>
      <c r="AY715" s="214"/>
      <c r="AZ715" s="214"/>
      <c r="BA715" s="214"/>
      <c r="BB715" s="214"/>
      <c r="BC715" s="214"/>
      <c r="BD715" s="214"/>
      <c r="BE715" s="214"/>
      <c r="BF715" s="214"/>
      <c r="BG715" s="214"/>
      <c r="BH715" s="214"/>
      <c r="BI715" s="214"/>
      <c r="BJ715" s="214"/>
      <c r="BK715" s="214"/>
      <c r="BL715" s="214"/>
      <c r="BM715" s="215">
        <v>43</v>
      </c>
    </row>
    <row r="716" spans="1:65">
      <c r="A716" s="30"/>
      <c r="B716" s="19">
        <v>1</v>
      </c>
      <c r="C716" s="9">
        <v>3</v>
      </c>
      <c r="D716" s="216">
        <v>115.8</v>
      </c>
      <c r="E716" s="216">
        <v>110.21221779463951</v>
      </c>
      <c r="F716" s="216">
        <v>104</v>
      </c>
      <c r="G716" s="216">
        <v>108</v>
      </c>
      <c r="H716" s="216">
        <v>113</v>
      </c>
      <c r="I716" s="216">
        <v>110.56653317876095</v>
      </c>
      <c r="J716" s="216">
        <v>100</v>
      </c>
      <c r="K716" s="216">
        <v>119</v>
      </c>
      <c r="L716" s="216">
        <v>105</v>
      </c>
      <c r="M716" s="213"/>
      <c r="N716" s="214"/>
      <c r="O716" s="214"/>
      <c r="P716" s="214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  <c r="AB716" s="214"/>
      <c r="AC716" s="214"/>
      <c r="AD716" s="214"/>
      <c r="AE716" s="214"/>
      <c r="AF716" s="214"/>
      <c r="AG716" s="214"/>
      <c r="AH716" s="214"/>
      <c r="AI716" s="214"/>
      <c r="AJ716" s="214"/>
      <c r="AK716" s="214"/>
      <c r="AL716" s="214"/>
      <c r="AM716" s="214"/>
      <c r="AN716" s="214"/>
      <c r="AO716" s="214"/>
      <c r="AP716" s="214"/>
      <c r="AQ716" s="214"/>
      <c r="AR716" s="214"/>
      <c r="AS716" s="214"/>
      <c r="AT716" s="214"/>
      <c r="AU716" s="214"/>
      <c r="AV716" s="214"/>
      <c r="AW716" s="214"/>
      <c r="AX716" s="214"/>
      <c r="AY716" s="214"/>
      <c r="AZ716" s="214"/>
      <c r="BA716" s="214"/>
      <c r="BB716" s="214"/>
      <c r="BC716" s="214"/>
      <c r="BD716" s="214"/>
      <c r="BE716" s="214"/>
      <c r="BF716" s="214"/>
      <c r="BG716" s="214"/>
      <c r="BH716" s="214"/>
      <c r="BI716" s="214"/>
      <c r="BJ716" s="214"/>
      <c r="BK716" s="214"/>
      <c r="BL716" s="214"/>
      <c r="BM716" s="215">
        <v>16</v>
      </c>
    </row>
    <row r="717" spans="1:65">
      <c r="A717" s="30"/>
      <c r="B717" s="19">
        <v>1</v>
      </c>
      <c r="C717" s="9">
        <v>4</v>
      </c>
      <c r="D717" s="216">
        <v>114.9</v>
      </c>
      <c r="E717" s="216">
        <v>111.34948309628092</v>
      </c>
      <c r="F717" s="216">
        <v>102</v>
      </c>
      <c r="G717" s="216">
        <v>108</v>
      </c>
      <c r="H717" s="216">
        <v>111</v>
      </c>
      <c r="I717" s="216">
        <v>111.10547022296525</v>
      </c>
      <c r="J717" s="216">
        <v>108</v>
      </c>
      <c r="K717" s="216">
        <v>117</v>
      </c>
      <c r="L717" s="216">
        <v>105</v>
      </c>
      <c r="M717" s="213"/>
      <c r="N717" s="214"/>
      <c r="O717" s="214"/>
      <c r="P717" s="214"/>
      <c r="Q717" s="214"/>
      <c r="R717" s="214"/>
      <c r="S717" s="214"/>
      <c r="T717" s="214"/>
      <c r="U717" s="214"/>
      <c r="V717" s="214"/>
      <c r="W717" s="214"/>
      <c r="X717" s="214"/>
      <c r="Y717" s="214"/>
      <c r="Z717" s="214"/>
      <c r="AA717" s="214"/>
      <c r="AB717" s="214"/>
      <c r="AC717" s="214"/>
      <c r="AD717" s="214"/>
      <c r="AE717" s="214"/>
      <c r="AF717" s="214"/>
      <c r="AG717" s="214"/>
      <c r="AH717" s="214"/>
      <c r="AI717" s="214"/>
      <c r="AJ717" s="214"/>
      <c r="AK717" s="214"/>
      <c r="AL717" s="214"/>
      <c r="AM717" s="214"/>
      <c r="AN717" s="214"/>
      <c r="AO717" s="214"/>
      <c r="AP717" s="214"/>
      <c r="AQ717" s="214"/>
      <c r="AR717" s="214"/>
      <c r="AS717" s="214"/>
      <c r="AT717" s="214"/>
      <c r="AU717" s="214"/>
      <c r="AV717" s="214"/>
      <c r="AW717" s="214"/>
      <c r="AX717" s="214"/>
      <c r="AY717" s="214"/>
      <c r="AZ717" s="214"/>
      <c r="BA717" s="214"/>
      <c r="BB717" s="214"/>
      <c r="BC717" s="214"/>
      <c r="BD717" s="214"/>
      <c r="BE717" s="214"/>
      <c r="BF717" s="214"/>
      <c r="BG717" s="214"/>
      <c r="BH717" s="214"/>
      <c r="BI717" s="214"/>
      <c r="BJ717" s="214"/>
      <c r="BK717" s="214"/>
      <c r="BL717" s="214"/>
      <c r="BM717" s="215">
        <v>110.67292537554755</v>
      </c>
    </row>
    <row r="718" spans="1:65">
      <c r="A718" s="30"/>
      <c r="B718" s="19">
        <v>1</v>
      </c>
      <c r="C718" s="9">
        <v>5</v>
      </c>
      <c r="D718" s="216">
        <v>116.6</v>
      </c>
      <c r="E718" s="216">
        <v>109.03923379141665</v>
      </c>
      <c r="F718" s="216">
        <v>109</v>
      </c>
      <c r="G718" s="216">
        <v>108</v>
      </c>
      <c r="H718" s="216">
        <v>115</v>
      </c>
      <c r="I718" s="216">
        <v>110.96685801092815</v>
      </c>
      <c r="J718" s="216">
        <v>103</v>
      </c>
      <c r="K718" s="216">
        <v>114</v>
      </c>
      <c r="L718" s="217">
        <v>101</v>
      </c>
      <c r="M718" s="213"/>
      <c r="N718" s="214"/>
      <c r="O718" s="214"/>
      <c r="P718" s="214"/>
      <c r="Q718" s="214"/>
      <c r="R718" s="214"/>
      <c r="S718" s="214"/>
      <c r="T718" s="214"/>
      <c r="U718" s="214"/>
      <c r="V718" s="214"/>
      <c r="W718" s="214"/>
      <c r="X718" s="214"/>
      <c r="Y718" s="214"/>
      <c r="Z718" s="214"/>
      <c r="AA718" s="214"/>
      <c r="AB718" s="214"/>
      <c r="AC718" s="214"/>
      <c r="AD718" s="214"/>
      <c r="AE718" s="214"/>
      <c r="AF718" s="214"/>
      <c r="AG718" s="214"/>
      <c r="AH718" s="214"/>
      <c r="AI718" s="214"/>
      <c r="AJ718" s="214"/>
      <c r="AK718" s="214"/>
      <c r="AL718" s="214"/>
      <c r="AM718" s="214"/>
      <c r="AN718" s="214"/>
      <c r="AO718" s="214"/>
      <c r="AP718" s="214"/>
      <c r="AQ718" s="214"/>
      <c r="AR718" s="214"/>
      <c r="AS718" s="214"/>
      <c r="AT718" s="214"/>
      <c r="AU718" s="214"/>
      <c r="AV718" s="214"/>
      <c r="AW718" s="214"/>
      <c r="AX718" s="214"/>
      <c r="AY718" s="214"/>
      <c r="AZ718" s="214"/>
      <c r="BA718" s="214"/>
      <c r="BB718" s="214"/>
      <c r="BC718" s="214"/>
      <c r="BD718" s="214"/>
      <c r="BE718" s="214"/>
      <c r="BF718" s="214"/>
      <c r="BG718" s="214"/>
      <c r="BH718" s="214"/>
      <c r="BI718" s="214"/>
      <c r="BJ718" s="214"/>
      <c r="BK718" s="214"/>
      <c r="BL718" s="214"/>
      <c r="BM718" s="215">
        <v>155</v>
      </c>
    </row>
    <row r="719" spans="1:65">
      <c r="A719" s="30"/>
      <c r="B719" s="19">
        <v>1</v>
      </c>
      <c r="C719" s="9">
        <v>6</v>
      </c>
      <c r="D719" s="216">
        <v>115.9</v>
      </c>
      <c r="E719" s="216">
        <v>110.41415377235597</v>
      </c>
      <c r="F719" s="216">
        <v>111</v>
      </c>
      <c r="G719" s="216">
        <v>110</v>
      </c>
      <c r="H719" s="216">
        <v>114</v>
      </c>
      <c r="I719" s="216">
        <v>108.6431230053427</v>
      </c>
      <c r="J719" s="216">
        <v>104</v>
      </c>
      <c r="K719" s="216">
        <v>119</v>
      </c>
      <c r="L719" s="216">
        <v>106</v>
      </c>
      <c r="M719" s="213"/>
      <c r="N719" s="214"/>
      <c r="O719" s="214"/>
      <c r="P719" s="214"/>
      <c r="Q719" s="214"/>
      <c r="R719" s="214"/>
      <c r="S719" s="214"/>
      <c r="T719" s="214"/>
      <c r="U719" s="214"/>
      <c r="V719" s="214"/>
      <c r="W719" s="214"/>
      <c r="X719" s="214"/>
      <c r="Y719" s="214"/>
      <c r="Z719" s="214"/>
      <c r="AA719" s="214"/>
      <c r="AB719" s="214"/>
      <c r="AC719" s="214"/>
      <c r="AD719" s="214"/>
      <c r="AE719" s="214"/>
      <c r="AF719" s="214"/>
      <c r="AG719" s="214"/>
      <c r="AH719" s="214"/>
      <c r="AI719" s="214"/>
      <c r="AJ719" s="214"/>
      <c r="AK719" s="214"/>
      <c r="AL719" s="214"/>
      <c r="AM719" s="214"/>
      <c r="AN719" s="214"/>
      <c r="AO719" s="214"/>
      <c r="AP719" s="214"/>
      <c r="AQ719" s="214"/>
      <c r="AR719" s="214"/>
      <c r="AS719" s="214"/>
      <c r="AT719" s="214"/>
      <c r="AU719" s="214"/>
      <c r="AV719" s="214"/>
      <c r="AW719" s="214"/>
      <c r="AX719" s="214"/>
      <c r="AY719" s="214"/>
      <c r="AZ719" s="214"/>
      <c r="BA719" s="214"/>
      <c r="BB719" s="214"/>
      <c r="BC719" s="214"/>
      <c r="BD719" s="214"/>
      <c r="BE719" s="214"/>
      <c r="BF719" s="214"/>
      <c r="BG719" s="214"/>
      <c r="BH719" s="214"/>
      <c r="BI719" s="214"/>
      <c r="BJ719" s="214"/>
      <c r="BK719" s="214"/>
      <c r="BL719" s="214"/>
      <c r="BM719" s="219"/>
    </row>
    <row r="720" spans="1:65">
      <c r="A720" s="30"/>
      <c r="B720" s="20" t="s">
        <v>278</v>
      </c>
      <c r="C720" s="12"/>
      <c r="D720" s="220">
        <v>115.36666666666667</v>
      </c>
      <c r="E720" s="220">
        <v>110.29156372171774</v>
      </c>
      <c r="F720" s="220">
        <v>107.33333333333333</v>
      </c>
      <c r="G720" s="220">
        <v>108.5</v>
      </c>
      <c r="H720" s="220">
        <v>113.66666666666667</v>
      </c>
      <c r="I720" s="220">
        <v>112.79809799154354</v>
      </c>
      <c r="J720" s="220">
        <v>104.83333333333333</v>
      </c>
      <c r="K720" s="220">
        <v>117.66666666666667</v>
      </c>
      <c r="L720" s="220">
        <v>104.83333333333333</v>
      </c>
      <c r="M720" s="213"/>
      <c r="N720" s="214"/>
      <c r="O720" s="214"/>
      <c r="P720" s="214"/>
      <c r="Q720" s="214"/>
      <c r="R720" s="214"/>
      <c r="S720" s="214"/>
      <c r="T720" s="214"/>
      <c r="U720" s="214"/>
      <c r="V720" s="214"/>
      <c r="W720" s="214"/>
      <c r="X720" s="214"/>
      <c r="Y720" s="214"/>
      <c r="Z720" s="214"/>
      <c r="AA720" s="214"/>
      <c r="AB720" s="214"/>
      <c r="AC720" s="214"/>
      <c r="AD720" s="214"/>
      <c r="AE720" s="214"/>
      <c r="AF720" s="214"/>
      <c r="AG720" s="214"/>
      <c r="AH720" s="214"/>
      <c r="AI720" s="214"/>
      <c r="AJ720" s="214"/>
      <c r="AK720" s="214"/>
      <c r="AL720" s="214"/>
      <c r="AM720" s="214"/>
      <c r="AN720" s="214"/>
      <c r="AO720" s="214"/>
      <c r="AP720" s="214"/>
      <c r="AQ720" s="214"/>
      <c r="AR720" s="214"/>
      <c r="AS720" s="214"/>
      <c r="AT720" s="214"/>
      <c r="AU720" s="214"/>
      <c r="AV720" s="214"/>
      <c r="AW720" s="214"/>
      <c r="AX720" s="214"/>
      <c r="AY720" s="214"/>
      <c r="AZ720" s="214"/>
      <c r="BA720" s="214"/>
      <c r="BB720" s="214"/>
      <c r="BC720" s="214"/>
      <c r="BD720" s="214"/>
      <c r="BE720" s="214"/>
      <c r="BF720" s="214"/>
      <c r="BG720" s="214"/>
      <c r="BH720" s="214"/>
      <c r="BI720" s="214"/>
      <c r="BJ720" s="214"/>
      <c r="BK720" s="214"/>
      <c r="BL720" s="214"/>
      <c r="BM720" s="219"/>
    </row>
    <row r="721" spans="1:65">
      <c r="A721" s="30"/>
      <c r="B721" s="3" t="s">
        <v>279</v>
      </c>
      <c r="C721" s="29"/>
      <c r="D721" s="216">
        <v>115.35</v>
      </c>
      <c r="E721" s="216">
        <v>110.31318578349774</v>
      </c>
      <c r="F721" s="216">
        <v>109</v>
      </c>
      <c r="G721" s="216">
        <v>108</v>
      </c>
      <c r="H721" s="216">
        <v>113.5</v>
      </c>
      <c r="I721" s="216">
        <v>111.03616411694671</v>
      </c>
      <c r="J721" s="216">
        <v>105.5</v>
      </c>
      <c r="K721" s="216">
        <v>118</v>
      </c>
      <c r="L721" s="216">
        <v>105</v>
      </c>
      <c r="M721" s="213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4"/>
      <c r="AG721" s="214"/>
      <c r="AH721" s="214"/>
      <c r="AI721" s="214"/>
      <c r="AJ721" s="214"/>
      <c r="AK721" s="214"/>
      <c r="AL721" s="214"/>
      <c r="AM721" s="214"/>
      <c r="AN721" s="214"/>
      <c r="AO721" s="214"/>
      <c r="AP721" s="214"/>
      <c r="AQ721" s="214"/>
      <c r="AR721" s="214"/>
      <c r="AS721" s="214"/>
      <c r="AT721" s="214"/>
      <c r="AU721" s="214"/>
      <c r="AV721" s="214"/>
      <c r="AW721" s="214"/>
      <c r="AX721" s="214"/>
      <c r="AY721" s="214"/>
      <c r="AZ721" s="214"/>
      <c r="BA721" s="214"/>
      <c r="BB721" s="214"/>
      <c r="BC721" s="214"/>
      <c r="BD721" s="214"/>
      <c r="BE721" s="214"/>
      <c r="BF721" s="214"/>
      <c r="BG721" s="214"/>
      <c r="BH721" s="214"/>
      <c r="BI721" s="214"/>
      <c r="BJ721" s="214"/>
      <c r="BK721" s="214"/>
      <c r="BL721" s="214"/>
      <c r="BM721" s="219"/>
    </row>
    <row r="722" spans="1:65">
      <c r="A722" s="30"/>
      <c r="B722" s="3" t="s">
        <v>280</v>
      </c>
      <c r="C722" s="29"/>
      <c r="D722" s="216">
        <v>0.86178110136313824</v>
      </c>
      <c r="E722" s="216">
        <v>0.78964160371680869</v>
      </c>
      <c r="F722" s="216">
        <v>3.5023801430836525</v>
      </c>
      <c r="G722" s="216">
        <v>0.83666002653407556</v>
      </c>
      <c r="H722" s="216">
        <v>1.7511900715418263</v>
      </c>
      <c r="I722" s="216">
        <v>3.9420129528712526</v>
      </c>
      <c r="J722" s="216">
        <v>3.0605010483034745</v>
      </c>
      <c r="K722" s="216">
        <v>2.503331114069145</v>
      </c>
      <c r="L722" s="216">
        <v>2.0412414523193148</v>
      </c>
      <c r="M722" s="213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214"/>
      <c r="AT722" s="214"/>
      <c r="AU722" s="214"/>
      <c r="AV722" s="214"/>
      <c r="AW722" s="214"/>
      <c r="AX722" s="214"/>
      <c r="AY722" s="214"/>
      <c r="AZ722" s="214"/>
      <c r="BA722" s="214"/>
      <c r="BB722" s="214"/>
      <c r="BC722" s="214"/>
      <c r="BD722" s="214"/>
      <c r="BE722" s="214"/>
      <c r="BF722" s="214"/>
      <c r="BG722" s="214"/>
      <c r="BH722" s="214"/>
      <c r="BI722" s="214"/>
      <c r="BJ722" s="214"/>
      <c r="BK722" s="214"/>
      <c r="BL722" s="214"/>
      <c r="BM722" s="219"/>
    </row>
    <row r="723" spans="1:65">
      <c r="A723" s="30"/>
      <c r="B723" s="3" t="s">
        <v>87</v>
      </c>
      <c r="C723" s="29"/>
      <c r="D723" s="13">
        <v>7.4699315344970083E-3</v>
      </c>
      <c r="E723" s="13">
        <v>7.1595829913989944E-3</v>
      </c>
      <c r="F723" s="13">
        <v>3.2630870898294903E-2</v>
      </c>
      <c r="G723" s="13">
        <v>7.7111523182864109E-3</v>
      </c>
      <c r="H723" s="13">
        <v>1.5406364265763866E-2</v>
      </c>
      <c r="I723" s="13">
        <v>3.4947512618225041E-2</v>
      </c>
      <c r="J723" s="13">
        <v>2.919396866426208E-2</v>
      </c>
      <c r="K723" s="13">
        <v>2.1274768674808597E-2</v>
      </c>
      <c r="L723" s="13">
        <v>1.947130161194895E-2</v>
      </c>
      <c r="M723" s="15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281</v>
      </c>
      <c r="C724" s="29"/>
      <c r="D724" s="13">
        <v>4.2410926386844849E-2</v>
      </c>
      <c r="E724" s="13">
        <v>-3.4458441622983171E-3</v>
      </c>
      <c r="F724" s="13">
        <v>-3.0175329972366272E-2</v>
      </c>
      <c r="G724" s="13">
        <v>-1.963375747206586E-2</v>
      </c>
      <c r="H724" s="13">
        <v>2.7050349314978517E-2</v>
      </c>
      <c r="I724" s="13">
        <v>1.9202281034721214E-2</v>
      </c>
      <c r="J724" s="13">
        <v>-5.2764413901581375E-2</v>
      </c>
      <c r="K724" s="13">
        <v>6.3192883601722816E-2</v>
      </c>
      <c r="L724" s="13">
        <v>-5.2764413901581375E-2</v>
      </c>
      <c r="M724" s="15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282</v>
      </c>
      <c r="C725" s="47"/>
      <c r="D725" s="45">
        <v>1.01</v>
      </c>
      <c r="E725" s="45">
        <v>0</v>
      </c>
      <c r="F725" s="45">
        <v>0.59</v>
      </c>
      <c r="G725" s="45">
        <v>0.36</v>
      </c>
      <c r="H725" s="45">
        <v>0.67</v>
      </c>
      <c r="I725" s="45">
        <v>0.5</v>
      </c>
      <c r="J725" s="45">
        <v>1.0900000000000001</v>
      </c>
      <c r="K725" s="45">
        <v>1.47</v>
      </c>
      <c r="L725" s="45">
        <v>1.0900000000000001</v>
      </c>
      <c r="M725" s="15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BM726" s="55"/>
    </row>
    <row r="727" spans="1:65" ht="15">
      <c r="B727" s="8" t="s">
        <v>673</v>
      </c>
      <c r="BM727" s="28" t="s">
        <v>284</v>
      </c>
    </row>
    <row r="728" spans="1:65" ht="15">
      <c r="A728" s="25" t="s">
        <v>59</v>
      </c>
      <c r="B728" s="18" t="s">
        <v>116</v>
      </c>
      <c r="C728" s="15" t="s">
        <v>117</v>
      </c>
      <c r="D728" s="16" t="s">
        <v>243</v>
      </c>
      <c r="E728" s="17" t="s">
        <v>243</v>
      </c>
      <c r="F728" s="17" t="s">
        <v>243</v>
      </c>
      <c r="G728" s="17" t="s">
        <v>243</v>
      </c>
      <c r="H728" s="17" t="s">
        <v>243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244</v>
      </c>
      <c r="C729" s="9" t="s">
        <v>244</v>
      </c>
      <c r="D729" s="151" t="s">
        <v>247</v>
      </c>
      <c r="E729" s="152" t="s">
        <v>253</v>
      </c>
      <c r="F729" s="152" t="s">
        <v>264</v>
      </c>
      <c r="G729" s="152" t="s">
        <v>271</v>
      </c>
      <c r="H729" s="152" t="s">
        <v>272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3</v>
      </c>
    </row>
    <row r="730" spans="1:65">
      <c r="A730" s="30"/>
      <c r="B730" s="19"/>
      <c r="C730" s="9"/>
      <c r="D730" s="10" t="s">
        <v>102</v>
      </c>
      <c r="E730" s="11" t="s">
        <v>332</v>
      </c>
      <c r="F730" s="11" t="s">
        <v>102</v>
      </c>
      <c r="G730" s="11" t="s">
        <v>102</v>
      </c>
      <c r="H730" s="11" t="s">
        <v>102</v>
      </c>
      <c r="I730" s="15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</v>
      </c>
    </row>
    <row r="731" spans="1:65">
      <c r="A731" s="30"/>
      <c r="B731" s="19"/>
      <c r="C731" s="9"/>
      <c r="D731" s="26"/>
      <c r="E731" s="26"/>
      <c r="F731" s="26"/>
      <c r="G731" s="26"/>
      <c r="H731" s="26"/>
      <c r="I731" s="15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8">
        <v>1</v>
      </c>
      <c r="C732" s="14">
        <v>1</v>
      </c>
      <c r="D732" s="22">
        <v>0.1</v>
      </c>
      <c r="E732" s="22">
        <v>0.1</v>
      </c>
      <c r="F732" s="22">
        <v>0.10570352874483083</v>
      </c>
      <c r="G732" s="22">
        <v>0.12</v>
      </c>
      <c r="H732" s="147" t="s">
        <v>107</v>
      </c>
      <c r="I732" s="15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>
        <v>1</v>
      </c>
      <c r="C733" s="9">
        <v>2</v>
      </c>
      <c r="D733" s="11">
        <v>0.1</v>
      </c>
      <c r="E733" s="11">
        <v>0.09</v>
      </c>
      <c r="F733" s="11">
        <v>0.11417459696859232</v>
      </c>
      <c r="G733" s="11">
        <v>0.12</v>
      </c>
      <c r="H733" s="148" t="s">
        <v>107</v>
      </c>
      <c r="I733" s="15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13</v>
      </c>
    </row>
    <row r="734" spans="1:65">
      <c r="A734" s="30"/>
      <c r="B734" s="19">
        <v>1</v>
      </c>
      <c r="C734" s="9">
        <v>3</v>
      </c>
      <c r="D734" s="11">
        <v>0.1</v>
      </c>
      <c r="E734" s="11">
        <v>0.12</v>
      </c>
      <c r="F734" s="11">
        <v>0.11761013557034182</v>
      </c>
      <c r="G734" s="11">
        <v>0.13</v>
      </c>
      <c r="H734" s="148" t="s">
        <v>107</v>
      </c>
      <c r="I734" s="15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16</v>
      </c>
    </row>
    <row r="735" spans="1:65">
      <c r="A735" s="30"/>
      <c r="B735" s="19">
        <v>1</v>
      </c>
      <c r="C735" s="9">
        <v>4</v>
      </c>
      <c r="D735" s="11">
        <v>0.1</v>
      </c>
      <c r="E735" s="11">
        <v>0.1</v>
      </c>
      <c r="F735" s="11" t="s">
        <v>110</v>
      </c>
      <c r="G735" s="11">
        <v>0.12</v>
      </c>
      <c r="H735" s="148" t="s">
        <v>107</v>
      </c>
      <c r="I735" s="15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0.104555997664004</v>
      </c>
    </row>
    <row r="736" spans="1:65">
      <c r="A736" s="30"/>
      <c r="B736" s="19">
        <v>1</v>
      </c>
      <c r="C736" s="9">
        <v>5</v>
      </c>
      <c r="D736" s="11">
        <v>0.1</v>
      </c>
      <c r="E736" s="11">
        <v>0.13</v>
      </c>
      <c r="F736" s="11">
        <v>0.1218556826523338</v>
      </c>
      <c r="G736" s="11">
        <v>0.11</v>
      </c>
      <c r="H736" s="148" t="s">
        <v>107</v>
      </c>
      <c r="I736" s="15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19</v>
      </c>
    </row>
    <row r="737" spans="1:65">
      <c r="A737" s="30"/>
      <c r="B737" s="19">
        <v>1</v>
      </c>
      <c r="C737" s="9">
        <v>6</v>
      </c>
      <c r="D737" s="11">
        <v>0.1</v>
      </c>
      <c r="E737" s="11">
        <v>0.1</v>
      </c>
      <c r="F737" s="11" t="s">
        <v>110</v>
      </c>
      <c r="G737" s="11">
        <v>0.11</v>
      </c>
      <c r="H737" s="148" t="s">
        <v>107</v>
      </c>
      <c r="I737" s="15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20" t="s">
        <v>278</v>
      </c>
      <c r="C738" s="12"/>
      <c r="D738" s="23">
        <v>9.9999999999999992E-2</v>
      </c>
      <c r="E738" s="23">
        <v>0.10666666666666667</v>
      </c>
      <c r="F738" s="23">
        <v>0.1148359859840247</v>
      </c>
      <c r="G738" s="23">
        <v>0.11833333333333333</v>
      </c>
      <c r="H738" s="23" t="s">
        <v>775</v>
      </c>
      <c r="I738" s="15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279</v>
      </c>
      <c r="C739" s="29"/>
      <c r="D739" s="11">
        <v>0.1</v>
      </c>
      <c r="E739" s="11">
        <v>0.1</v>
      </c>
      <c r="F739" s="11">
        <v>0.11589236626946707</v>
      </c>
      <c r="G739" s="11">
        <v>0.12</v>
      </c>
      <c r="H739" s="11" t="s">
        <v>775</v>
      </c>
      <c r="I739" s="15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280</v>
      </c>
      <c r="C740" s="29"/>
      <c r="D740" s="24">
        <v>1.5202354861220293E-17</v>
      </c>
      <c r="E740" s="24">
        <v>1.5055453054181713E-2</v>
      </c>
      <c r="F740" s="24">
        <v>6.8510645863197207E-3</v>
      </c>
      <c r="G740" s="24">
        <v>7.5277265270908104E-3</v>
      </c>
      <c r="H740" s="24" t="s">
        <v>775</v>
      </c>
      <c r="I740" s="15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87</v>
      </c>
      <c r="C741" s="29"/>
      <c r="D741" s="13">
        <v>1.5202354861220294E-16</v>
      </c>
      <c r="E741" s="13">
        <v>0.14114487238295356</v>
      </c>
      <c r="F741" s="13">
        <v>5.9659561657552193E-2</v>
      </c>
      <c r="G741" s="13">
        <v>6.3614590369781496E-2</v>
      </c>
      <c r="H741" s="13" t="s">
        <v>775</v>
      </c>
      <c r="I741" s="15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281</v>
      </c>
      <c r="C742" s="29"/>
      <c r="D742" s="13">
        <v>-4.3574713701694523E-2</v>
      </c>
      <c r="E742" s="13">
        <v>2.0186972051525975E-2</v>
      </c>
      <c r="F742" s="13">
        <v>9.8320407721190328E-2</v>
      </c>
      <c r="G742" s="13">
        <v>0.13176992211966154</v>
      </c>
      <c r="H742" s="13" t="s">
        <v>775</v>
      </c>
      <c r="I742" s="15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46" t="s">
        <v>282</v>
      </c>
      <c r="C743" s="47"/>
      <c r="D743" s="45">
        <v>0.39</v>
      </c>
      <c r="E743" s="45">
        <v>0</v>
      </c>
      <c r="F743" s="45">
        <v>0.78</v>
      </c>
      <c r="G743" s="45">
        <v>0.67</v>
      </c>
      <c r="H743" s="45">
        <v>22.73</v>
      </c>
      <c r="I743" s="15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1"/>
      <c r="C744" s="20"/>
      <c r="D744" s="20"/>
      <c r="E744" s="20"/>
      <c r="F744" s="20"/>
      <c r="G744" s="20"/>
      <c r="H744" s="20"/>
      <c r="BM744" s="55"/>
    </row>
    <row r="745" spans="1:65" ht="15">
      <c r="B745" s="8" t="s">
        <v>674</v>
      </c>
      <c r="BM745" s="28" t="s">
        <v>67</v>
      </c>
    </row>
    <row r="746" spans="1:65" ht="15">
      <c r="A746" s="25" t="s">
        <v>60</v>
      </c>
      <c r="B746" s="18" t="s">
        <v>116</v>
      </c>
      <c r="C746" s="15" t="s">
        <v>117</v>
      </c>
      <c r="D746" s="16" t="s">
        <v>243</v>
      </c>
      <c r="E746" s="17" t="s">
        <v>243</v>
      </c>
      <c r="F746" s="17" t="s">
        <v>243</v>
      </c>
      <c r="G746" s="17" t="s">
        <v>243</v>
      </c>
      <c r="H746" s="17" t="s">
        <v>243</v>
      </c>
      <c r="I746" s="17" t="s">
        <v>243</v>
      </c>
      <c r="J746" s="17" t="s">
        <v>243</v>
      </c>
      <c r="K746" s="17" t="s">
        <v>243</v>
      </c>
      <c r="L746" s="17" t="s">
        <v>243</v>
      </c>
      <c r="M746" s="17" t="s">
        <v>243</v>
      </c>
      <c r="N746" s="17" t="s">
        <v>243</v>
      </c>
      <c r="O746" s="17" t="s">
        <v>243</v>
      </c>
      <c r="P746" s="17" t="s">
        <v>243</v>
      </c>
      <c r="Q746" s="17" t="s">
        <v>243</v>
      </c>
      <c r="R746" s="17" t="s">
        <v>243</v>
      </c>
      <c r="S746" s="17" t="s">
        <v>243</v>
      </c>
      <c r="T746" s="17" t="s">
        <v>243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244</v>
      </c>
      <c r="C747" s="9" t="s">
        <v>244</v>
      </c>
      <c r="D747" s="151" t="s">
        <v>247</v>
      </c>
      <c r="E747" s="152" t="s">
        <v>249</v>
      </c>
      <c r="F747" s="152" t="s">
        <v>250</v>
      </c>
      <c r="G747" s="152" t="s">
        <v>251</v>
      </c>
      <c r="H747" s="152" t="s">
        <v>253</v>
      </c>
      <c r="I747" s="152" t="s">
        <v>254</v>
      </c>
      <c r="J747" s="152" t="s">
        <v>259</v>
      </c>
      <c r="K747" s="152" t="s">
        <v>260</v>
      </c>
      <c r="L747" s="152" t="s">
        <v>261</v>
      </c>
      <c r="M747" s="152" t="s">
        <v>262</v>
      </c>
      <c r="N747" s="152" t="s">
        <v>263</v>
      </c>
      <c r="O747" s="152" t="s">
        <v>264</v>
      </c>
      <c r="P747" s="152" t="s">
        <v>268</v>
      </c>
      <c r="Q747" s="152" t="s">
        <v>269</v>
      </c>
      <c r="R747" s="152" t="s">
        <v>270</v>
      </c>
      <c r="S747" s="152" t="s">
        <v>271</v>
      </c>
      <c r="T747" s="152" t="s">
        <v>272</v>
      </c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1</v>
      </c>
    </row>
    <row r="748" spans="1:65">
      <c r="A748" s="30"/>
      <c r="B748" s="19"/>
      <c r="C748" s="9"/>
      <c r="D748" s="10" t="s">
        <v>103</v>
      </c>
      <c r="E748" s="11" t="s">
        <v>103</v>
      </c>
      <c r="F748" s="11" t="s">
        <v>103</v>
      </c>
      <c r="G748" s="11" t="s">
        <v>332</v>
      </c>
      <c r="H748" s="11" t="s">
        <v>332</v>
      </c>
      <c r="I748" s="11" t="s">
        <v>103</v>
      </c>
      <c r="J748" s="11" t="s">
        <v>103</v>
      </c>
      <c r="K748" s="11" t="s">
        <v>103</v>
      </c>
      <c r="L748" s="11" t="s">
        <v>103</v>
      </c>
      <c r="M748" s="11" t="s">
        <v>103</v>
      </c>
      <c r="N748" s="11" t="s">
        <v>103</v>
      </c>
      <c r="O748" s="11" t="s">
        <v>103</v>
      </c>
      <c r="P748" s="11" t="s">
        <v>103</v>
      </c>
      <c r="Q748" s="11" t="s">
        <v>103</v>
      </c>
      <c r="R748" s="11" t="s">
        <v>103</v>
      </c>
      <c r="S748" s="11" t="s">
        <v>103</v>
      </c>
      <c r="T748" s="11" t="s">
        <v>103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8">
        <v>1</v>
      </c>
      <c r="C750" s="14">
        <v>1</v>
      </c>
      <c r="D750" s="22">
        <v>2.99</v>
      </c>
      <c r="E750" s="22">
        <v>2.99</v>
      </c>
      <c r="F750" s="22">
        <v>2.7</v>
      </c>
      <c r="G750" s="22">
        <v>2.86</v>
      </c>
      <c r="H750" s="22">
        <v>3.1399999999999997</v>
      </c>
      <c r="I750" s="22">
        <v>3.2313600000000005</v>
      </c>
      <c r="J750" s="22">
        <v>3.06</v>
      </c>
      <c r="K750" s="22">
        <v>3.05</v>
      </c>
      <c r="L750" s="22">
        <v>3.1400000000000006</v>
      </c>
      <c r="M750" s="22">
        <v>3.01</v>
      </c>
      <c r="N750" s="22">
        <v>3.03</v>
      </c>
      <c r="O750" s="22">
        <v>3.1232237478271916</v>
      </c>
      <c r="P750" s="22">
        <v>2.79</v>
      </c>
      <c r="Q750" s="22">
        <v>3.05</v>
      </c>
      <c r="R750" s="22">
        <v>2.86</v>
      </c>
      <c r="S750" s="22">
        <v>2.77</v>
      </c>
      <c r="T750" s="147">
        <v>2.59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2.97</v>
      </c>
      <c r="E751" s="11">
        <v>2.97</v>
      </c>
      <c r="F751" s="11">
        <v>2.71</v>
      </c>
      <c r="G751" s="11">
        <v>2.84</v>
      </c>
      <c r="H751" s="11">
        <v>3.1199999999999997</v>
      </c>
      <c r="I751" s="11">
        <v>3.2681070000000005</v>
      </c>
      <c r="J751" s="11">
        <v>3.09</v>
      </c>
      <c r="K751" s="11">
        <v>3.04</v>
      </c>
      <c r="L751" s="11">
        <v>3.1</v>
      </c>
      <c r="M751" s="11">
        <v>2.99</v>
      </c>
      <c r="N751" s="11">
        <v>3.02</v>
      </c>
      <c r="O751" s="11">
        <v>2.8581727005387605</v>
      </c>
      <c r="P751" s="11">
        <v>2.84</v>
      </c>
      <c r="Q751" s="11">
        <v>3.03</v>
      </c>
      <c r="R751" s="11">
        <v>2.95</v>
      </c>
      <c r="S751" s="11">
        <v>2.8</v>
      </c>
      <c r="T751" s="148">
        <v>2.54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26</v>
      </c>
    </row>
    <row r="752" spans="1:65">
      <c r="A752" s="30"/>
      <c r="B752" s="19">
        <v>1</v>
      </c>
      <c r="C752" s="9">
        <v>3</v>
      </c>
      <c r="D752" s="11">
        <v>2.96</v>
      </c>
      <c r="E752" s="11">
        <v>3.04</v>
      </c>
      <c r="F752" s="11">
        <v>2.87</v>
      </c>
      <c r="G752" s="11">
        <v>2.87</v>
      </c>
      <c r="H752" s="11">
        <v>3.16</v>
      </c>
      <c r="I752" s="11">
        <v>3.2072919999999998</v>
      </c>
      <c r="J752" s="11">
        <v>3.03</v>
      </c>
      <c r="K752" s="11">
        <v>3.04</v>
      </c>
      <c r="L752" s="11">
        <v>3.09</v>
      </c>
      <c r="M752" s="11">
        <v>2.9</v>
      </c>
      <c r="N752" s="149">
        <v>2.92</v>
      </c>
      <c r="O752" s="11">
        <v>3.0872526151109816</v>
      </c>
      <c r="P752" s="11">
        <v>2.92</v>
      </c>
      <c r="Q752" s="11">
        <v>3.15</v>
      </c>
      <c r="R752" s="11">
        <v>2.95</v>
      </c>
      <c r="S752" s="11">
        <v>2.79</v>
      </c>
      <c r="T752" s="148">
        <v>2.64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1">
        <v>2.94</v>
      </c>
      <c r="E753" s="11">
        <v>3.02</v>
      </c>
      <c r="F753" s="11">
        <v>2.81</v>
      </c>
      <c r="G753" s="11">
        <v>2.83</v>
      </c>
      <c r="H753" s="11">
        <v>3.06</v>
      </c>
      <c r="I753" s="11">
        <v>3.2418720000000003</v>
      </c>
      <c r="J753" s="11">
        <v>3.07</v>
      </c>
      <c r="K753" s="11">
        <v>3.07</v>
      </c>
      <c r="L753" s="11">
        <v>3.08</v>
      </c>
      <c r="M753" s="11">
        <v>2.99</v>
      </c>
      <c r="N753" s="11">
        <v>3.06</v>
      </c>
      <c r="O753" s="11">
        <v>2.886083525360895</v>
      </c>
      <c r="P753" s="11">
        <v>2.87</v>
      </c>
      <c r="Q753" s="11">
        <v>3.15</v>
      </c>
      <c r="R753" s="11">
        <v>3.02</v>
      </c>
      <c r="S753" s="11">
        <v>2.78</v>
      </c>
      <c r="T753" s="148">
        <v>2.66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2.9928416159719879</v>
      </c>
    </row>
    <row r="754" spans="1:65">
      <c r="A754" s="30"/>
      <c r="B754" s="19">
        <v>1</v>
      </c>
      <c r="C754" s="9">
        <v>5</v>
      </c>
      <c r="D754" s="11">
        <v>3.01</v>
      </c>
      <c r="E754" s="11">
        <v>2.99</v>
      </c>
      <c r="F754" s="11">
        <v>2.75</v>
      </c>
      <c r="G754" s="11">
        <v>2.86</v>
      </c>
      <c r="H754" s="11">
        <v>3.09</v>
      </c>
      <c r="I754" s="11">
        <v>3.2869260000000002</v>
      </c>
      <c r="J754" s="11">
        <v>3.1</v>
      </c>
      <c r="K754" s="11">
        <v>3.03</v>
      </c>
      <c r="L754" s="11">
        <v>3.04</v>
      </c>
      <c r="M754" s="11">
        <v>2.97</v>
      </c>
      <c r="N754" s="11">
        <v>3.04</v>
      </c>
      <c r="O754" s="11">
        <v>3.0672180986178255</v>
      </c>
      <c r="P754" s="11">
        <v>2.93</v>
      </c>
      <c r="Q754" s="11">
        <v>3.11</v>
      </c>
      <c r="R754" s="11">
        <v>2.96</v>
      </c>
      <c r="S754" s="11">
        <v>2.76</v>
      </c>
      <c r="T754" s="148">
        <v>2.4900000000000002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156</v>
      </c>
    </row>
    <row r="755" spans="1:65">
      <c r="A755" s="30"/>
      <c r="B755" s="19">
        <v>1</v>
      </c>
      <c r="C755" s="9">
        <v>6</v>
      </c>
      <c r="D755" s="11">
        <v>2.96</v>
      </c>
      <c r="E755" s="11">
        <v>3</v>
      </c>
      <c r="F755" s="11">
        <v>2.87</v>
      </c>
      <c r="G755" s="11">
        <v>2.82</v>
      </c>
      <c r="H755" s="11">
        <v>3.17</v>
      </c>
      <c r="I755" s="11">
        <v>3.28247</v>
      </c>
      <c r="J755" s="11">
        <v>3.06</v>
      </c>
      <c r="K755" s="11">
        <v>3.02</v>
      </c>
      <c r="L755" s="11">
        <v>3.06</v>
      </c>
      <c r="M755" s="149">
        <v>2.83</v>
      </c>
      <c r="N755" s="11">
        <v>3.01</v>
      </c>
      <c r="O755" s="11">
        <v>3.0388174458552064</v>
      </c>
      <c r="P755" s="11">
        <v>2.92</v>
      </c>
      <c r="Q755" s="11">
        <v>3.15</v>
      </c>
      <c r="R755" s="11">
        <v>2.92</v>
      </c>
      <c r="S755" s="11">
        <v>2.7</v>
      </c>
      <c r="T755" s="148">
        <v>2.57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20" t="s">
        <v>278</v>
      </c>
      <c r="C756" s="12"/>
      <c r="D756" s="23">
        <v>2.9716666666666671</v>
      </c>
      <c r="E756" s="23">
        <v>3.0016666666666665</v>
      </c>
      <c r="F756" s="23">
        <v>2.7850000000000001</v>
      </c>
      <c r="G756" s="23">
        <v>2.8466666666666662</v>
      </c>
      <c r="H756" s="23">
        <v>3.1233333333333335</v>
      </c>
      <c r="I756" s="23">
        <v>3.2530045000000007</v>
      </c>
      <c r="J756" s="23">
        <v>3.0683333333333334</v>
      </c>
      <c r="K756" s="23">
        <v>3.0416666666666665</v>
      </c>
      <c r="L756" s="23">
        <v>3.0849999999999995</v>
      </c>
      <c r="M756" s="23">
        <v>2.9483333333333337</v>
      </c>
      <c r="N756" s="23">
        <v>3.0133333333333332</v>
      </c>
      <c r="O756" s="23">
        <v>3.0101280222184772</v>
      </c>
      <c r="P756" s="23">
        <v>2.8783333333333339</v>
      </c>
      <c r="Q756" s="23">
        <v>3.1066666666666669</v>
      </c>
      <c r="R756" s="23">
        <v>2.9433333333333338</v>
      </c>
      <c r="S756" s="23">
        <v>2.7666666666666662</v>
      </c>
      <c r="T756" s="23">
        <v>2.5816666666666666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279</v>
      </c>
      <c r="C757" s="29"/>
      <c r="D757" s="11">
        <v>2.9649999999999999</v>
      </c>
      <c r="E757" s="11">
        <v>2.9950000000000001</v>
      </c>
      <c r="F757" s="11">
        <v>2.7800000000000002</v>
      </c>
      <c r="G757" s="11">
        <v>2.8499999999999996</v>
      </c>
      <c r="H757" s="11">
        <v>3.13</v>
      </c>
      <c r="I757" s="11">
        <v>3.2549895000000006</v>
      </c>
      <c r="J757" s="11">
        <v>3.0649999999999999</v>
      </c>
      <c r="K757" s="11">
        <v>3.04</v>
      </c>
      <c r="L757" s="11">
        <v>3.085</v>
      </c>
      <c r="M757" s="11">
        <v>2.9800000000000004</v>
      </c>
      <c r="N757" s="11">
        <v>3.0249999999999999</v>
      </c>
      <c r="O757" s="11">
        <v>3.0530177722365162</v>
      </c>
      <c r="P757" s="11">
        <v>2.895</v>
      </c>
      <c r="Q757" s="11">
        <v>3.13</v>
      </c>
      <c r="R757" s="11">
        <v>2.95</v>
      </c>
      <c r="S757" s="11">
        <v>2.7749999999999999</v>
      </c>
      <c r="T757" s="11">
        <v>2.58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280</v>
      </c>
      <c r="C758" s="29"/>
      <c r="D758" s="24">
        <v>2.4832774042918882E-2</v>
      </c>
      <c r="E758" s="24">
        <v>2.4832774042918823E-2</v>
      </c>
      <c r="F758" s="24">
        <v>7.6354436675284326E-2</v>
      </c>
      <c r="G758" s="24">
        <v>1.9663841605003535E-2</v>
      </c>
      <c r="H758" s="24">
        <v>4.2268979957726285E-2</v>
      </c>
      <c r="I758" s="24">
        <v>3.1397512485864303E-2</v>
      </c>
      <c r="J758" s="24">
        <v>2.4832774042918952E-2</v>
      </c>
      <c r="K758" s="24">
        <v>1.7224014243685037E-2</v>
      </c>
      <c r="L758" s="24">
        <v>3.4496376621320844E-2</v>
      </c>
      <c r="M758" s="24">
        <v>6.940220937885673E-2</v>
      </c>
      <c r="N758" s="24">
        <v>4.8853522561496728E-2</v>
      </c>
      <c r="O758" s="24">
        <v>0.11072367661807857</v>
      </c>
      <c r="P758" s="24">
        <v>5.5647701360134076E-2</v>
      </c>
      <c r="Q758" s="24">
        <v>5.4283207962192805E-2</v>
      </c>
      <c r="R758" s="24">
        <v>5.2408650685422845E-2</v>
      </c>
      <c r="S758" s="24">
        <v>3.5590260840104269E-2</v>
      </c>
      <c r="T758" s="24">
        <v>6.3060817205826514E-2</v>
      </c>
      <c r="U758" s="209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56"/>
    </row>
    <row r="759" spans="1:65">
      <c r="A759" s="30"/>
      <c r="B759" s="3" t="s">
        <v>87</v>
      </c>
      <c r="C759" s="29"/>
      <c r="D759" s="13">
        <v>8.3565139796698412E-3</v>
      </c>
      <c r="E759" s="13">
        <v>8.2729952391734016E-3</v>
      </c>
      <c r="F759" s="13">
        <v>2.7416314784662235E-2</v>
      </c>
      <c r="G759" s="13">
        <v>6.9076726949661143E-3</v>
      </c>
      <c r="H759" s="13">
        <v>1.3533291341854733E-2</v>
      </c>
      <c r="I759" s="13">
        <v>9.6518503081887211E-3</v>
      </c>
      <c r="J759" s="13">
        <v>8.0932452068176921E-3</v>
      </c>
      <c r="K759" s="13">
        <v>5.6626896143622037E-3</v>
      </c>
      <c r="L759" s="13">
        <v>1.1181969731384392E-2</v>
      </c>
      <c r="M759" s="13">
        <v>2.3539471807413247E-2</v>
      </c>
      <c r="N759" s="13">
        <v>1.6212452177487853E-2</v>
      </c>
      <c r="O759" s="13">
        <v>3.6783710128207352E-2</v>
      </c>
      <c r="P759" s="13">
        <v>1.9333306784065106E-2</v>
      </c>
      <c r="Q759" s="13">
        <v>1.7473135610147898E-2</v>
      </c>
      <c r="R759" s="13">
        <v>1.780588358508137E-2</v>
      </c>
      <c r="S759" s="13">
        <v>1.286394970124251E-2</v>
      </c>
      <c r="T759" s="13">
        <v>2.4426397884761725E-2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281</v>
      </c>
      <c r="C760" s="29"/>
      <c r="D760" s="13">
        <v>-7.0751987650519155E-3</v>
      </c>
      <c r="E760" s="13">
        <v>2.9487195872917038E-3</v>
      </c>
      <c r="F760" s="13">
        <v>-6.9446246290746916E-2</v>
      </c>
      <c r="G760" s="13">
        <v>-4.8841525233151439E-2</v>
      </c>
      <c r="H760" s="13">
        <v>4.3601277349575307E-2</v>
      </c>
      <c r="I760" s="13">
        <v>8.6928383593569913E-2</v>
      </c>
      <c r="J760" s="13">
        <v>2.522409370361145E-2</v>
      </c>
      <c r="K760" s="13">
        <v>1.631394405708364E-2</v>
      </c>
      <c r="L760" s="13">
        <v>3.0792937232691164E-2</v>
      </c>
      <c r="M760" s="13">
        <v>-1.4871579705763804E-2</v>
      </c>
      <c r="N760" s="13">
        <v>6.8469100576478148E-3</v>
      </c>
      <c r="O760" s="13">
        <v>5.775917494008409E-3</v>
      </c>
      <c r="P760" s="13">
        <v>-3.826072252789936E-2</v>
      </c>
      <c r="Q760" s="13">
        <v>3.803243382049537E-2</v>
      </c>
      <c r="R760" s="13">
        <v>-1.6542232764487741E-2</v>
      </c>
      <c r="S760" s="13">
        <v>-7.557197417273509E-2</v>
      </c>
      <c r="T760" s="13">
        <v>-0.13738613734552196</v>
      </c>
      <c r="U760" s="15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46" t="s">
        <v>282</v>
      </c>
      <c r="C761" s="47"/>
      <c r="D761" s="45">
        <v>0.24</v>
      </c>
      <c r="E761" s="45">
        <v>0</v>
      </c>
      <c r="F761" s="45">
        <v>1.75</v>
      </c>
      <c r="G761" s="45">
        <v>1.25</v>
      </c>
      <c r="H761" s="45">
        <v>0.98</v>
      </c>
      <c r="I761" s="45">
        <v>2.0299999999999998</v>
      </c>
      <c r="J761" s="45">
        <v>0.54</v>
      </c>
      <c r="K761" s="45">
        <v>0.32</v>
      </c>
      <c r="L761" s="45">
        <v>0.67</v>
      </c>
      <c r="M761" s="45">
        <v>0.43</v>
      </c>
      <c r="N761" s="45">
        <v>0.09</v>
      </c>
      <c r="O761" s="45">
        <v>7.0000000000000007E-2</v>
      </c>
      <c r="P761" s="45">
        <v>1</v>
      </c>
      <c r="Q761" s="45">
        <v>0.85</v>
      </c>
      <c r="R761" s="45">
        <v>0.47</v>
      </c>
      <c r="S761" s="45">
        <v>1.9</v>
      </c>
      <c r="T761" s="45">
        <v>3.4</v>
      </c>
      <c r="U761" s="15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BM762" s="55"/>
    </row>
    <row r="763" spans="1:65" ht="15">
      <c r="B763" s="8" t="s">
        <v>675</v>
      </c>
      <c r="BM763" s="28" t="s">
        <v>67</v>
      </c>
    </row>
    <row r="764" spans="1:65" ht="15">
      <c r="A764" s="25" t="s">
        <v>6</v>
      </c>
      <c r="B764" s="18" t="s">
        <v>116</v>
      </c>
      <c r="C764" s="15" t="s">
        <v>117</v>
      </c>
      <c r="D764" s="16" t="s">
        <v>243</v>
      </c>
      <c r="E764" s="17" t="s">
        <v>243</v>
      </c>
      <c r="F764" s="17" t="s">
        <v>243</v>
      </c>
      <c r="G764" s="17" t="s">
        <v>243</v>
      </c>
      <c r="H764" s="17" t="s">
        <v>243</v>
      </c>
      <c r="I764" s="17" t="s">
        <v>243</v>
      </c>
      <c r="J764" s="17" t="s">
        <v>243</v>
      </c>
      <c r="K764" s="17" t="s">
        <v>243</v>
      </c>
      <c r="L764" s="17" t="s">
        <v>243</v>
      </c>
      <c r="M764" s="15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244</v>
      </c>
      <c r="C765" s="9" t="s">
        <v>244</v>
      </c>
      <c r="D765" s="151" t="s">
        <v>247</v>
      </c>
      <c r="E765" s="152" t="s">
        <v>250</v>
      </c>
      <c r="F765" s="152" t="s">
        <v>251</v>
      </c>
      <c r="G765" s="152" t="s">
        <v>252</v>
      </c>
      <c r="H765" s="152" t="s">
        <v>256</v>
      </c>
      <c r="I765" s="152" t="s">
        <v>264</v>
      </c>
      <c r="J765" s="152" t="s">
        <v>267</v>
      </c>
      <c r="K765" s="152" t="s">
        <v>269</v>
      </c>
      <c r="L765" s="152" t="s">
        <v>272</v>
      </c>
      <c r="M765" s="15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102</v>
      </c>
      <c r="E766" s="11" t="s">
        <v>103</v>
      </c>
      <c r="F766" s="11" t="s">
        <v>332</v>
      </c>
      <c r="G766" s="11" t="s">
        <v>102</v>
      </c>
      <c r="H766" s="11" t="s">
        <v>103</v>
      </c>
      <c r="I766" s="11" t="s">
        <v>102</v>
      </c>
      <c r="J766" s="11" t="s">
        <v>332</v>
      </c>
      <c r="K766" s="11" t="s">
        <v>103</v>
      </c>
      <c r="L766" s="11" t="s">
        <v>102</v>
      </c>
      <c r="M766" s="15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2</v>
      </c>
    </row>
    <row r="767" spans="1:65">
      <c r="A767" s="30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15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8">
        <v>1</v>
      </c>
      <c r="C768" s="14">
        <v>1</v>
      </c>
      <c r="D768" s="22">
        <v>4.9000000000000004</v>
      </c>
      <c r="E768" s="147" t="s">
        <v>109</v>
      </c>
      <c r="F768" s="22">
        <v>5</v>
      </c>
      <c r="G768" s="22">
        <v>5.4</v>
      </c>
      <c r="H768" s="147" t="s">
        <v>106</v>
      </c>
      <c r="I768" s="22">
        <v>5.8112100657546346</v>
      </c>
      <c r="J768" s="147" t="s">
        <v>96</v>
      </c>
      <c r="K768" s="147" t="s">
        <v>106</v>
      </c>
      <c r="L768" s="22">
        <v>4.9000000000000004</v>
      </c>
      <c r="M768" s="15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>
        <v>1</v>
      </c>
      <c r="C769" s="9">
        <v>2</v>
      </c>
      <c r="D769" s="11">
        <v>4.5999999999999996</v>
      </c>
      <c r="E769" s="148" t="s">
        <v>109</v>
      </c>
      <c r="F769" s="11">
        <v>4</v>
      </c>
      <c r="G769" s="11">
        <v>5.7</v>
      </c>
      <c r="H769" s="148" t="s">
        <v>106</v>
      </c>
      <c r="I769" s="11">
        <v>5.2028726115865576</v>
      </c>
      <c r="J769" s="148" t="s">
        <v>96</v>
      </c>
      <c r="K769" s="148" t="s">
        <v>106</v>
      </c>
      <c r="L769" s="11">
        <v>4.5</v>
      </c>
      <c r="M769" s="15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45</v>
      </c>
    </row>
    <row r="770" spans="1:65">
      <c r="A770" s="30"/>
      <c r="B770" s="19">
        <v>1</v>
      </c>
      <c r="C770" s="9">
        <v>3</v>
      </c>
      <c r="D770" s="11">
        <v>5.2</v>
      </c>
      <c r="E770" s="148" t="s">
        <v>109</v>
      </c>
      <c r="F770" s="11">
        <v>5</v>
      </c>
      <c r="G770" s="11">
        <v>5.4</v>
      </c>
      <c r="H770" s="148" t="s">
        <v>106</v>
      </c>
      <c r="I770" s="11">
        <v>5.7307702307391404</v>
      </c>
      <c r="J770" s="148" t="s">
        <v>96</v>
      </c>
      <c r="K770" s="148" t="s">
        <v>106</v>
      </c>
      <c r="L770" s="11">
        <v>4.9000000000000004</v>
      </c>
      <c r="M770" s="15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16</v>
      </c>
    </row>
    <row r="771" spans="1:65">
      <c r="A771" s="30"/>
      <c r="B771" s="19">
        <v>1</v>
      </c>
      <c r="C771" s="9">
        <v>4</v>
      </c>
      <c r="D771" s="11">
        <v>4.5999999999999996</v>
      </c>
      <c r="E771" s="148" t="s">
        <v>109</v>
      </c>
      <c r="F771" s="11">
        <v>6</v>
      </c>
      <c r="G771" s="11">
        <v>5.8</v>
      </c>
      <c r="H771" s="148" t="s">
        <v>106</v>
      </c>
      <c r="I771" s="11">
        <v>5.4692610097830219</v>
      </c>
      <c r="J771" s="148" t="s">
        <v>96</v>
      </c>
      <c r="K771" s="148" t="s">
        <v>106</v>
      </c>
      <c r="L771" s="11">
        <v>4.5999999999999996</v>
      </c>
      <c r="M771" s="15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5.0921182806132617</v>
      </c>
    </row>
    <row r="772" spans="1:65">
      <c r="A772" s="30"/>
      <c r="B772" s="19">
        <v>1</v>
      </c>
      <c r="C772" s="9">
        <v>5</v>
      </c>
      <c r="D772" s="11">
        <v>4.7</v>
      </c>
      <c r="E772" s="148" t="s">
        <v>109</v>
      </c>
      <c r="F772" s="11">
        <v>5</v>
      </c>
      <c r="G772" s="11">
        <v>5.7</v>
      </c>
      <c r="H772" s="148" t="s">
        <v>106</v>
      </c>
      <c r="I772" s="11">
        <v>5.6463015454897532</v>
      </c>
      <c r="J772" s="148" t="s">
        <v>96</v>
      </c>
      <c r="K772" s="148" t="s">
        <v>106</v>
      </c>
      <c r="L772" s="11">
        <v>4.4000000000000004</v>
      </c>
      <c r="M772" s="15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157</v>
      </c>
    </row>
    <row r="773" spans="1:65">
      <c r="A773" s="30"/>
      <c r="B773" s="19">
        <v>1</v>
      </c>
      <c r="C773" s="9">
        <v>6</v>
      </c>
      <c r="D773" s="11">
        <v>4.8</v>
      </c>
      <c r="E773" s="148" t="s">
        <v>109</v>
      </c>
      <c r="F773" s="11">
        <v>4</v>
      </c>
      <c r="G773" s="11">
        <v>6</v>
      </c>
      <c r="H773" s="148" t="s">
        <v>106</v>
      </c>
      <c r="I773" s="11">
        <v>5.3031329550447293</v>
      </c>
      <c r="J773" s="148" t="s">
        <v>96</v>
      </c>
      <c r="K773" s="148" t="s">
        <v>106</v>
      </c>
      <c r="L773" s="11">
        <v>4.5</v>
      </c>
      <c r="M773" s="15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20" t="s">
        <v>278</v>
      </c>
      <c r="C774" s="12"/>
      <c r="D774" s="23">
        <v>4.8</v>
      </c>
      <c r="E774" s="23" t="s">
        <v>775</v>
      </c>
      <c r="F774" s="23">
        <v>4.833333333333333</v>
      </c>
      <c r="G774" s="23">
        <v>5.666666666666667</v>
      </c>
      <c r="H774" s="23" t="s">
        <v>775</v>
      </c>
      <c r="I774" s="23">
        <v>5.527258069732973</v>
      </c>
      <c r="J774" s="23" t="s">
        <v>775</v>
      </c>
      <c r="K774" s="23" t="s">
        <v>775</v>
      </c>
      <c r="L774" s="23">
        <v>4.6333333333333329</v>
      </c>
      <c r="M774" s="15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279</v>
      </c>
      <c r="C775" s="29"/>
      <c r="D775" s="11">
        <v>4.75</v>
      </c>
      <c r="E775" s="11" t="s">
        <v>775</v>
      </c>
      <c r="F775" s="11">
        <v>5</v>
      </c>
      <c r="G775" s="11">
        <v>5.7</v>
      </c>
      <c r="H775" s="11" t="s">
        <v>775</v>
      </c>
      <c r="I775" s="11">
        <v>5.5577812776363871</v>
      </c>
      <c r="J775" s="11" t="s">
        <v>775</v>
      </c>
      <c r="K775" s="11" t="s">
        <v>775</v>
      </c>
      <c r="L775" s="11">
        <v>4.55</v>
      </c>
      <c r="M775" s="15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280</v>
      </c>
      <c r="C776" s="29"/>
      <c r="D776" s="24">
        <v>0.22803508501982783</v>
      </c>
      <c r="E776" s="24" t="s">
        <v>775</v>
      </c>
      <c r="F776" s="24">
        <v>0.75277265270908222</v>
      </c>
      <c r="G776" s="24">
        <v>0.23380903889000224</v>
      </c>
      <c r="H776" s="24" t="s">
        <v>775</v>
      </c>
      <c r="I776" s="24">
        <v>0.24291518532033254</v>
      </c>
      <c r="J776" s="24" t="s">
        <v>775</v>
      </c>
      <c r="K776" s="24" t="s">
        <v>775</v>
      </c>
      <c r="L776" s="24">
        <v>0.21602468994692875</v>
      </c>
      <c r="M776" s="15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87</v>
      </c>
      <c r="C777" s="29"/>
      <c r="D777" s="13">
        <v>4.7507309379130801E-2</v>
      </c>
      <c r="E777" s="13" t="s">
        <v>775</v>
      </c>
      <c r="F777" s="13">
        <v>0.15574606607774116</v>
      </c>
      <c r="G777" s="13">
        <v>4.1260418627647448E-2</v>
      </c>
      <c r="H777" s="13" t="s">
        <v>775</v>
      </c>
      <c r="I777" s="13">
        <v>4.3948587573742148E-2</v>
      </c>
      <c r="J777" s="13" t="s">
        <v>775</v>
      </c>
      <c r="K777" s="13" t="s">
        <v>775</v>
      </c>
      <c r="L777" s="13">
        <v>4.6624033801495421E-2</v>
      </c>
      <c r="M777" s="15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281</v>
      </c>
      <c r="C778" s="29"/>
      <c r="D778" s="13">
        <v>-5.7366750832441582E-2</v>
      </c>
      <c r="E778" s="13" t="s">
        <v>775</v>
      </c>
      <c r="F778" s="13">
        <v>-5.0820686602111365E-2</v>
      </c>
      <c r="G778" s="13">
        <v>0.1128309191561454</v>
      </c>
      <c r="H778" s="13" t="s">
        <v>775</v>
      </c>
      <c r="I778" s="13">
        <v>8.545359026249999E-2</v>
      </c>
      <c r="J778" s="13" t="s">
        <v>775</v>
      </c>
      <c r="K778" s="13" t="s">
        <v>775</v>
      </c>
      <c r="L778" s="13">
        <v>-9.0097071984093002E-2</v>
      </c>
      <c r="M778" s="15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46" t="s">
        <v>282</v>
      </c>
      <c r="C779" s="47"/>
      <c r="D779" s="45">
        <v>0.55000000000000004</v>
      </c>
      <c r="E779" s="45">
        <v>2.2799999999999998</v>
      </c>
      <c r="F779" s="45">
        <v>0.52</v>
      </c>
      <c r="G779" s="45">
        <v>0.11</v>
      </c>
      <c r="H779" s="45">
        <v>14.69</v>
      </c>
      <c r="I779" s="45">
        <v>0</v>
      </c>
      <c r="J779" s="45">
        <v>33.549999999999997</v>
      </c>
      <c r="K779" s="45">
        <v>14.69</v>
      </c>
      <c r="L779" s="45">
        <v>0.67</v>
      </c>
      <c r="M779" s="15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BM780" s="55"/>
    </row>
    <row r="781" spans="1:65" ht="15">
      <c r="B781" s="8" t="s">
        <v>676</v>
      </c>
      <c r="BM781" s="28" t="s">
        <v>284</v>
      </c>
    </row>
    <row r="782" spans="1:65" ht="15">
      <c r="A782" s="25" t="s">
        <v>9</v>
      </c>
      <c r="B782" s="18" t="s">
        <v>116</v>
      </c>
      <c r="C782" s="15" t="s">
        <v>117</v>
      </c>
      <c r="D782" s="16" t="s">
        <v>243</v>
      </c>
      <c r="E782" s="17" t="s">
        <v>243</v>
      </c>
      <c r="F782" s="17" t="s">
        <v>243</v>
      </c>
      <c r="G782" s="17" t="s">
        <v>243</v>
      </c>
      <c r="H782" s="17" t="s">
        <v>243</v>
      </c>
      <c r="I782" s="17" t="s">
        <v>243</v>
      </c>
      <c r="J782" s="17" t="s">
        <v>243</v>
      </c>
      <c r="K782" s="17" t="s">
        <v>243</v>
      </c>
      <c r="L782" s="15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 t="s">
        <v>244</v>
      </c>
      <c r="C783" s="9" t="s">
        <v>244</v>
      </c>
      <c r="D783" s="151" t="s">
        <v>247</v>
      </c>
      <c r="E783" s="152" t="s">
        <v>249</v>
      </c>
      <c r="F783" s="152" t="s">
        <v>250</v>
      </c>
      <c r="G783" s="152" t="s">
        <v>252</v>
      </c>
      <c r="H783" s="152" t="s">
        <v>253</v>
      </c>
      <c r="I783" s="152" t="s">
        <v>256</v>
      </c>
      <c r="J783" s="152" t="s">
        <v>264</v>
      </c>
      <c r="K783" s="152" t="s">
        <v>269</v>
      </c>
      <c r="L783" s="15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3</v>
      </c>
    </row>
    <row r="784" spans="1:65">
      <c r="A784" s="30"/>
      <c r="B784" s="19"/>
      <c r="C784" s="9"/>
      <c r="D784" s="10" t="s">
        <v>103</v>
      </c>
      <c r="E784" s="11" t="s">
        <v>103</v>
      </c>
      <c r="F784" s="11" t="s">
        <v>103</v>
      </c>
      <c r="G784" s="11" t="s">
        <v>103</v>
      </c>
      <c r="H784" s="11" t="s">
        <v>332</v>
      </c>
      <c r="I784" s="11" t="s">
        <v>103</v>
      </c>
      <c r="J784" s="11" t="s">
        <v>103</v>
      </c>
      <c r="K784" s="11" t="s">
        <v>103</v>
      </c>
      <c r="L784" s="15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15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8">
        <v>1</v>
      </c>
      <c r="C786" s="14">
        <v>1</v>
      </c>
      <c r="D786" s="147" t="s">
        <v>97</v>
      </c>
      <c r="E786" s="22">
        <v>12.745000000000001</v>
      </c>
      <c r="F786" s="22">
        <v>4.9000000000000004</v>
      </c>
      <c r="G786" s="22">
        <v>8</v>
      </c>
      <c r="H786" s="22">
        <v>5</v>
      </c>
      <c r="I786" s="22" t="s">
        <v>109</v>
      </c>
      <c r="J786" s="147" t="s">
        <v>217</v>
      </c>
      <c r="K786" s="22">
        <v>9</v>
      </c>
      <c r="L786" s="15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>
        <v>1</v>
      </c>
      <c r="C787" s="9">
        <v>2</v>
      </c>
      <c r="D787" s="148" t="s">
        <v>97</v>
      </c>
      <c r="E787" s="11">
        <v>12.905000000000001</v>
      </c>
      <c r="F787" s="11">
        <v>4.8</v>
      </c>
      <c r="G787" s="11">
        <v>8</v>
      </c>
      <c r="H787" s="11">
        <v>5</v>
      </c>
      <c r="I787" s="11" t="s">
        <v>109</v>
      </c>
      <c r="J787" s="148" t="s">
        <v>217</v>
      </c>
      <c r="K787" s="11">
        <v>9</v>
      </c>
      <c r="L787" s="15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14</v>
      </c>
    </row>
    <row r="788" spans="1:65">
      <c r="A788" s="30"/>
      <c r="B788" s="19">
        <v>1</v>
      </c>
      <c r="C788" s="9">
        <v>3</v>
      </c>
      <c r="D788" s="148" t="s">
        <v>97</v>
      </c>
      <c r="E788" s="11">
        <v>13.25</v>
      </c>
      <c r="F788" s="11">
        <v>4.8</v>
      </c>
      <c r="G788" s="11">
        <v>8</v>
      </c>
      <c r="H788" s="11">
        <v>5</v>
      </c>
      <c r="I788" s="11" t="s">
        <v>109</v>
      </c>
      <c r="J788" s="148" t="s">
        <v>217</v>
      </c>
      <c r="K788" s="11">
        <v>9</v>
      </c>
      <c r="L788" s="15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4</v>
      </c>
      <c r="D789" s="148" t="s">
        <v>97</v>
      </c>
      <c r="E789" s="11">
        <v>13.344999999999999</v>
      </c>
      <c r="F789" s="11">
        <v>5.0999999999999996</v>
      </c>
      <c r="G789" s="11">
        <v>8</v>
      </c>
      <c r="H789" s="11">
        <v>5</v>
      </c>
      <c r="I789" s="149">
        <v>5</v>
      </c>
      <c r="J789" s="148" t="s">
        <v>217</v>
      </c>
      <c r="K789" s="11">
        <v>10</v>
      </c>
      <c r="L789" s="15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7.1470833333333301</v>
      </c>
    </row>
    <row r="790" spans="1:65">
      <c r="A790" s="30"/>
      <c r="B790" s="19">
        <v>1</v>
      </c>
      <c r="C790" s="9">
        <v>5</v>
      </c>
      <c r="D790" s="148" t="s">
        <v>97</v>
      </c>
      <c r="E790" s="11">
        <v>12.82</v>
      </c>
      <c r="F790" s="11">
        <v>4.8</v>
      </c>
      <c r="G790" s="11">
        <v>8</v>
      </c>
      <c r="H790" s="11">
        <v>5</v>
      </c>
      <c r="I790" s="11" t="s">
        <v>109</v>
      </c>
      <c r="J790" s="148" t="s">
        <v>217</v>
      </c>
      <c r="K790" s="11">
        <v>10</v>
      </c>
      <c r="L790" s="15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20</v>
      </c>
    </row>
    <row r="791" spans="1:65">
      <c r="A791" s="30"/>
      <c r="B791" s="19">
        <v>1</v>
      </c>
      <c r="C791" s="9">
        <v>6</v>
      </c>
      <c r="D791" s="148" t="s">
        <v>97</v>
      </c>
      <c r="E791" s="11">
        <v>12.73</v>
      </c>
      <c r="F791" s="11">
        <v>5.0999999999999996</v>
      </c>
      <c r="G791" s="11">
        <v>8</v>
      </c>
      <c r="H791" s="149">
        <v>6</v>
      </c>
      <c r="I791" s="11" t="s">
        <v>109</v>
      </c>
      <c r="J791" s="148" t="s">
        <v>217</v>
      </c>
      <c r="K791" s="11">
        <v>10</v>
      </c>
      <c r="L791" s="15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20" t="s">
        <v>278</v>
      </c>
      <c r="C792" s="12"/>
      <c r="D792" s="23" t="s">
        <v>775</v>
      </c>
      <c r="E792" s="23">
        <v>12.965833333333334</v>
      </c>
      <c r="F792" s="23">
        <v>4.916666666666667</v>
      </c>
      <c r="G792" s="23">
        <v>8</v>
      </c>
      <c r="H792" s="23">
        <v>5.166666666666667</v>
      </c>
      <c r="I792" s="23">
        <v>5</v>
      </c>
      <c r="J792" s="23" t="s">
        <v>775</v>
      </c>
      <c r="K792" s="23">
        <v>9.5</v>
      </c>
      <c r="L792" s="15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279</v>
      </c>
      <c r="C793" s="29"/>
      <c r="D793" s="11" t="s">
        <v>775</v>
      </c>
      <c r="E793" s="11">
        <v>12.862500000000001</v>
      </c>
      <c r="F793" s="11">
        <v>4.8499999999999996</v>
      </c>
      <c r="G793" s="11">
        <v>8</v>
      </c>
      <c r="H793" s="11">
        <v>5</v>
      </c>
      <c r="I793" s="11">
        <v>5</v>
      </c>
      <c r="J793" s="11" t="s">
        <v>775</v>
      </c>
      <c r="K793" s="11">
        <v>9.5</v>
      </c>
      <c r="L793" s="15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280</v>
      </c>
      <c r="C794" s="29"/>
      <c r="D794" s="24" t="s">
        <v>775</v>
      </c>
      <c r="E794" s="24">
        <v>0.26603414567808081</v>
      </c>
      <c r="F794" s="24">
        <v>0.14719601443879735</v>
      </c>
      <c r="G794" s="24">
        <v>0</v>
      </c>
      <c r="H794" s="24">
        <v>0.40824829046386302</v>
      </c>
      <c r="I794" s="24" t="s">
        <v>775</v>
      </c>
      <c r="J794" s="24" t="s">
        <v>775</v>
      </c>
      <c r="K794" s="24">
        <v>0.54772255750516607</v>
      </c>
      <c r="L794" s="15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87</v>
      </c>
      <c r="C795" s="29"/>
      <c r="D795" s="13" t="s">
        <v>775</v>
      </c>
      <c r="E795" s="13">
        <v>2.0518090803631144E-2</v>
      </c>
      <c r="F795" s="13">
        <v>2.9938172428229968E-2</v>
      </c>
      <c r="G795" s="13">
        <v>0</v>
      </c>
      <c r="H795" s="13">
        <v>7.901579815429606E-2</v>
      </c>
      <c r="I795" s="13" t="s">
        <v>775</v>
      </c>
      <c r="J795" s="13" t="s">
        <v>775</v>
      </c>
      <c r="K795" s="13">
        <v>5.7655006053175376E-2</v>
      </c>
      <c r="L795" s="15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281</v>
      </c>
      <c r="C796" s="29"/>
      <c r="D796" s="13" t="s">
        <v>775</v>
      </c>
      <c r="E796" s="13">
        <v>0.81414329854835987</v>
      </c>
      <c r="F796" s="13">
        <v>-0.31207368973357397</v>
      </c>
      <c r="G796" s="13">
        <v>0.11933772517926933</v>
      </c>
      <c r="H796" s="13">
        <v>-0.27709438582172174</v>
      </c>
      <c r="I796" s="13">
        <v>-0.30041392176295656</v>
      </c>
      <c r="J796" s="13" t="s">
        <v>775</v>
      </c>
      <c r="K796" s="13">
        <v>0.32921354865038244</v>
      </c>
      <c r="L796" s="15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46" t="s">
        <v>282</v>
      </c>
      <c r="C797" s="47"/>
      <c r="D797" s="45">
        <v>0.47</v>
      </c>
      <c r="E797" s="45">
        <v>1.88</v>
      </c>
      <c r="F797" s="45">
        <v>0.49</v>
      </c>
      <c r="G797" s="45">
        <v>0.42</v>
      </c>
      <c r="H797" s="45">
        <v>0.42</v>
      </c>
      <c r="I797" s="45">
        <v>1.08</v>
      </c>
      <c r="J797" s="45">
        <v>1.01</v>
      </c>
      <c r="K797" s="45">
        <v>0.86</v>
      </c>
      <c r="L797" s="15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B798" s="31"/>
      <c r="C798" s="20"/>
      <c r="D798" s="20"/>
      <c r="E798" s="20"/>
      <c r="F798" s="20"/>
      <c r="G798" s="20"/>
      <c r="H798" s="20"/>
      <c r="I798" s="20"/>
      <c r="J798" s="20"/>
      <c r="K798" s="20"/>
      <c r="BM798" s="55"/>
    </row>
    <row r="799" spans="1:65" ht="15">
      <c r="B799" s="8" t="s">
        <v>677</v>
      </c>
      <c r="BM799" s="28" t="s">
        <v>284</v>
      </c>
    </row>
    <row r="800" spans="1:65" ht="15">
      <c r="A800" s="25" t="s">
        <v>61</v>
      </c>
      <c r="B800" s="18" t="s">
        <v>116</v>
      </c>
      <c r="C800" s="15" t="s">
        <v>117</v>
      </c>
      <c r="D800" s="16" t="s">
        <v>243</v>
      </c>
      <c r="E800" s="17" t="s">
        <v>243</v>
      </c>
      <c r="F800" s="17" t="s">
        <v>243</v>
      </c>
      <c r="G800" s="17" t="s">
        <v>243</v>
      </c>
      <c r="H800" s="15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244</v>
      </c>
      <c r="C801" s="9" t="s">
        <v>244</v>
      </c>
      <c r="D801" s="151" t="s">
        <v>247</v>
      </c>
      <c r="E801" s="152" t="s">
        <v>251</v>
      </c>
      <c r="F801" s="152" t="s">
        <v>264</v>
      </c>
      <c r="G801" s="152" t="s">
        <v>272</v>
      </c>
      <c r="H801" s="15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102</v>
      </c>
      <c r="E802" s="11" t="s">
        <v>332</v>
      </c>
      <c r="F802" s="11" t="s">
        <v>102</v>
      </c>
      <c r="G802" s="11" t="s">
        <v>102</v>
      </c>
      <c r="H802" s="15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/>
      <c r="C803" s="9"/>
      <c r="D803" s="26"/>
      <c r="E803" s="26"/>
      <c r="F803" s="26"/>
      <c r="G803" s="26"/>
      <c r="H803" s="15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8">
        <v>1</v>
      </c>
      <c r="C804" s="14">
        <v>1</v>
      </c>
      <c r="D804" s="228" t="s">
        <v>217</v>
      </c>
      <c r="E804" s="226" t="s">
        <v>343</v>
      </c>
      <c r="F804" s="228" t="s">
        <v>217</v>
      </c>
      <c r="G804" s="228" t="s">
        <v>106</v>
      </c>
      <c r="H804" s="223"/>
      <c r="I804" s="224"/>
      <c r="J804" s="224"/>
      <c r="K804" s="224"/>
      <c r="L804" s="224"/>
      <c r="M804" s="224"/>
      <c r="N804" s="224"/>
      <c r="O804" s="224"/>
      <c r="P804" s="224"/>
      <c r="Q804" s="224"/>
      <c r="R804" s="224"/>
      <c r="S804" s="224"/>
      <c r="T804" s="224"/>
      <c r="U804" s="224"/>
      <c r="V804" s="224"/>
      <c r="W804" s="224"/>
      <c r="X804" s="224"/>
      <c r="Y804" s="224"/>
      <c r="Z804" s="224"/>
      <c r="AA804" s="224"/>
      <c r="AB804" s="224"/>
      <c r="AC804" s="224"/>
      <c r="AD804" s="224"/>
      <c r="AE804" s="224"/>
      <c r="AF804" s="224"/>
      <c r="AG804" s="224"/>
      <c r="AH804" s="224"/>
      <c r="AI804" s="224"/>
      <c r="AJ804" s="224"/>
      <c r="AK804" s="224"/>
      <c r="AL804" s="224"/>
      <c r="AM804" s="224"/>
      <c r="AN804" s="224"/>
      <c r="AO804" s="224"/>
      <c r="AP804" s="224"/>
      <c r="AQ804" s="224"/>
      <c r="AR804" s="224"/>
      <c r="AS804" s="224"/>
      <c r="AT804" s="224"/>
      <c r="AU804" s="224"/>
      <c r="AV804" s="224"/>
      <c r="AW804" s="224"/>
      <c r="AX804" s="224"/>
      <c r="AY804" s="224"/>
      <c r="AZ804" s="224"/>
      <c r="BA804" s="224"/>
      <c r="BB804" s="224"/>
      <c r="BC804" s="224"/>
      <c r="BD804" s="224"/>
      <c r="BE804" s="224"/>
      <c r="BF804" s="224"/>
      <c r="BG804" s="224"/>
      <c r="BH804" s="224"/>
      <c r="BI804" s="224"/>
      <c r="BJ804" s="224"/>
      <c r="BK804" s="224"/>
      <c r="BL804" s="224"/>
      <c r="BM804" s="229">
        <v>1</v>
      </c>
    </row>
    <row r="805" spans="1:65">
      <c r="A805" s="30"/>
      <c r="B805" s="19">
        <v>1</v>
      </c>
      <c r="C805" s="9">
        <v>2</v>
      </c>
      <c r="D805" s="231" t="s">
        <v>217</v>
      </c>
      <c r="E805" s="222">
        <v>11</v>
      </c>
      <c r="F805" s="231" t="s">
        <v>217</v>
      </c>
      <c r="G805" s="231" t="s">
        <v>106</v>
      </c>
      <c r="H805" s="223"/>
      <c r="I805" s="224"/>
      <c r="J805" s="224"/>
      <c r="K805" s="224"/>
      <c r="L805" s="224"/>
      <c r="M805" s="224"/>
      <c r="N805" s="224"/>
      <c r="O805" s="224"/>
      <c r="P805" s="224"/>
      <c r="Q805" s="224"/>
      <c r="R805" s="224"/>
      <c r="S805" s="224"/>
      <c r="T805" s="224"/>
      <c r="U805" s="224"/>
      <c r="V805" s="224"/>
      <c r="W805" s="224"/>
      <c r="X805" s="224"/>
      <c r="Y805" s="224"/>
      <c r="Z805" s="224"/>
      <c r="AA805" s="224"/>
      <c r="AB805" s="224"/>
      <c r="AC805" s="224"/>
      <c r="AD805" s="224"/>
      <c r="AE805" s="224"/>
      <c r="AF805" s="224"/>
      <c r="AG805" s="224"/>
      <c r="AH805" s="224"/>
      <c r="AI805" s="224"/>
      <c r="AJ805" s="224"/>
      <c r="AK805" s="224"/>
      <c r="AL805" s="224"/>
      <c r="AM805" s="224"/>
      <c r="AN805" s="224"/>
      <c r="AO805" s="224"/>
      <c r="AP805" s="224"/>
      <c r="AQ805" s="224"/>
      <c r="AR805" s="224"/>
      <c r="AS805" s="224"/>
      <c r="AT805" s="224"/>
      <c r="AU805" s="224"/>
      <c r="AV805" s="224"/>
      <c r="AW805" s="224"/>
      <c r="AX805" s="224"/>
      <c r="AY805" s="224"/>
      <c r="AZ805" s="224"/>
      <c r="BA805" s="224"/>
      <c r="BB805" s="224"/>
      <c r="BC805" s="224"/>
      <c r="BD805" s="224"/>
      <c r="BE805" s="224"/>
      <c r="BF805" s="224"/>
      <c r="BG805" s="224"/>
      <c r="BH805" s="224"/>
      <c r="BI805" s="224"/>
      <c r="BJ805" s="224"/>
      <c r="BK805" s="224"/>
      <c r="BL805" s="224"/>
      <c r="BM805" s="229">
        <v>15</v>
      </c>
    </row>
    <row r="806" spans="1:65">
      <c r="A806" s="30"/>
      <c r="B806" s="19">
        <v>1</v>
      </c>
      <c r="C806" s="9">
        <v>3</v>
      </c>
      <c r="D806" s="231" t="s">
        <v>217</v>
      </c>
      <c r="E806" s="222">
        <v>12</v>
      </c>
      <c r="F806" s="231" t="s">
        <v>217</v>
      </c>
      <c r="G806" s="231" t="s">
        <v>106</v>
      </c>
      <c r="H806" s="223"/>
      <c r="I806" s="224"/>
      <c r="J806" s="224"/>
      <c r="K806" s="224"/>
      <c r="L806" s="224"/>
      <c r="M806" s="224"/>
      <c r="N806" s="224"/>
      <c r="O806" s="224"/>
      <c r="P806" s="224"/>
      <c r="Q806" s="224"/>
      <c r="R806" s="224"/>
      <c r="S806" s="224"/>
      <c r="T806" s="224"/>
      <c r="U806" s="224"/>
      <c r="V806" s="224"/>
      <c r="W806" s="224"/>
      <c r="X806" s="224"/>
      <c r="Y806" s="224"/>
      <c r="Z806" s="224"/>
      <c r="AA806" s="224"/>
      <c r="AB806" s="224"/>
      <c r="AC806" s="224"/>
      <c r="AD806" s="224"/>
      <c r="AE806" s="224"/>
      <c r="AF806" s="224"/>
      <c r="AG806" s="224"/>
      <c r="AH806" s="224"/>
      <c r="AI806" s="224"/>
      <c r="AJ806" s="224"/>
      <c r="AK806" s="224"/>
      <c r="AL806" s="224"/>
      <c r="AM806" s="224"/>
      <c r="AN806" s="224"/>
      <c r="AO806" s="224"/>
      <c r="AP806" s="224"/>
      <c r="AQ806" s="224"/>
      <c r="AR806" s="224"/>
      <c r="AS806" s="224"/>
      <c r="AT806" s="224"/>
      <c r="AU806" s="224"/>
      <c r="AV806" s="224"/>
      <c r="AW806" s="224"/>
      <c r="AX806" s="224"/>
      <c r="AY806" s="224"/>
      <c r="AZ806" s="224"/>
      <c r="BA806" s="224"/>
      <c r="BB806" s="224"/>
      <c r="BC806" s="224"/>
      <c r="BD806" s="224"/>
      <c r="BE806" s="224"/>
      <c r="BF806" s="224"/>
      <c r="BG806" s="224"/>
      <c r="BH806" s="224"/>
      <c r="BI806" s="224"/>
      <c r="BJ806" s="224"/>
      <c r="BK806" s="224"/>
      <c r="BL806" s="224"/>
      <c r="BM806" s="229">
        <v>16</v>
      </c>
    </row>
    <row r="807" spans="1:65">
      <c r="A807" s="30"/>
      <c r="B807" s="19">
        <v>1</v>
      </c>
      <c r="C807" s="9">
        <v>4</v>
      </c>
      <c r="D807" s="231" t="s">
        <v>217</v>
      </c>
      <c r="E807" s="222">
        <v>12</v>
      </c>
      <c r="F807" s="231" t="s">
        <v>217</v>
      </c>
      <c r="G807" s="231" t="s">
        <v>106</v>
      </c>
      <c r="H807" s="223"/>
      <c r="I807" s="224"/>
      <c r="J807" s="224"/>
      <c r="K807" s="224"/>
      <c r="L807" s="224"/>
      <c r="M807" s="224"/>
      <c r="N807" s="224"/>
      <c r="O807" s="224"/>
      <c r="P807" s="224"/>
      <c r="Q807" s="224"/>
      <c r="R807" s="224"/>
      <c r="S807" s="224"/>
      <c r="T807" s="224"/>
      <c r="U807" s="224"/>
      <c r="V807" s="224"/>
      <c r="W807" s="224"/>
      <c r="X807" s="224"/>
      <c r="Y807" s="224"/>
      <c r="Z807" s="224"/>
      <c r="AA807" s="224"/>
      <c r="AB807" s="224"/>
      <c r="AC807" s="224"/>
      <c r="AD807" s="224"/>
      <c r="AE807" s="224"/>
      <c r="AF807" s="224"/>
      <c r="AG807" s="224"/>
      <c r="AH807" s="224"/>
      <c r="AI807" s="224"/>
      <c r="AJ807" s="224"/>
      <c r="AK807" s="224"/>
      <c r="AL807" s="224"/>
      <c r="AM807" s="224"/>
      <c r="AN807" s="224"/>
      <c r="AO807" s="224"/>
      <c r="AP807" s="224"/>
      <c r="AQ807" s="224"/>
      <c r="AR807" s="224"/>
      <c r="AS807" s="224"/>
      <c r="AT807" s="224"/>
      <c r="AU807" s="224"/>
      <c r="AV807" s="224"/>
      <c r="AW807" s="224"/>
      <c r="AX807" s="224"/>
      <c r="AY807" s="224"/>
      <c r="AZ807" s="224"/>
      <c r="BA807" s="224"/>
      <c r="BB807" s="224"/>
      <c r="BC807" s="224"/>
      <c r="BD807" s="224"/>
      <c r="BE807" s="224"/>
      <c r="BF807" s="224"/>
      <c r="BG807" s="224"/>
      <c r="BH807" s="224"/>
      <c r="BI807" s="224"/>
      <c r="BJ807" s="224"/>
      <c r="BK807" s="224"/>
      <c r="BL807" s="224"/>
      <c r="BM807" s="229" t="s">
        <v>217</v>
      </c>
    </row>
    <row r="808" spans="1:65">
      <c r="A808" s="30"/>
      <c r="B808" s="19">
        <v>1</v>
      </c>
      <c r="C808" s="9">
        <v>5</v>
      </c>
      <c r="D808" s="231" t="s">
        <v>217</v>
      </c>
      <c r="E808" s="222" t="s">
        <v>343</v>
      </c>
      <c r="F808" s="231" t="s">
        <v>217</v>
      </c>
      <c r="G808" s="231" t="s">
        <v>106</v>
      </c>
      <c r="H808" s="223"/>
      <c r="I808" s="224"/>
      <c r="J808" s="224"/>
      <c r="K808" s="224"/>
      <c r="L808" s="224"/>
      <c r="M808" s="224"/>
      <c r="N808" s="224"/>
      <c r="O808" s="224"/>
      <c r="P808" s="224"/>
      <c r="Q808" s="224"/>
      <c r="R808" s="224"/>
      <c r="S808" s="224"/>
      <c r="T808" s="224"/>
      <c r="U808" s="224"/>
      <c r="V808" s="224"/>
      <c r="W808" s="224"/>
      <c r="X808" s="224"/>
      <c r="Y808" s="224"/>
      <c r="Z808" s="224"/>
      <c r="AA808" s="224"/>
      <c r="AB808" s="224"/>
      <c r="AC808" s="224"/>
      <c r="AD808" s="224"/>
      <c r="AE808" s="224"/>
      <c r="AF808" s="224"/>
      <c r="AG808" s="224"/>
      <c r="AH808" s="224"/>
      <c r="AI808" s="224"/>
      <c r="AJ808" s="224"/>
      <c r="AK808" s="224"/>
      <c r="AL808" s="224"/>
      <c r="AM808" s="224"/>
      <c r="AN808" s="224"/>
      <c r="AO808" s="224"/>
      <c r="AP808" s="224"/>
      <c r="AQ808" s="224"/>
      <c r="AR808" s="224"/>
      <c r="AS808" s="224"/>
      <c r="AT808" s="224"/>
      <c r="AU808" s="224"/>
      <c r="AV808" s="224"/>
      <c r="AW808" s="224"/>
      <c r="AX808" s="224"/>
      <c r="AY808" s="224"/>
      <c r="AZ808" s="224"/>
      <c r="BA808" s="224"/>
      <c r="BB808" s="224"/>
      <c r="BC808" s="224"/>
      <c r="BD808" s="224"/>
      <c r="BE808" s="224"/>
      <c r="BF808" s="224"/>
      <c r="BG808" s="224"/>
      <c r="BH808" s="224"/>
      <c r="BI808" s="224"/>
      <c r="BJ808" s="224"/>
      <c r="BK808" s="224"/>
      <c r="BL808" s="224"/>
      <c r="BM808" s="229">
        <v>21</v>
      </c>
    </row>
    <row r="809" spans="1:65">
      <c r="A809" s="30"/>
      <c r="B809" s="19">
        <v>1</v>
      </c>
      <c r="C809" s="9">
        <v>6</v>
      </c>
      <c r="D809" s="231" t="s">
        <v>217</v>
      </c>
      <c r="E809" s="222">
        <v>10</v>
      </c>
      <c r="F809" s="231" t="s">
        <v>217</v>
      </c>
      <c r="G809" s="231" t="s">
        <v>106</v>
      </c>
      <c r="H809" s="223"/>
      <c r="I809" s="224"/>
      <c r="J809" s="224"/>
      <c r="K809" s="224"/>
      <c r="L809" s="224"/>
      <c r="M809" s="224"/>
      <c r="N809" s="224"/>
      <c r="O809" s="224"/>
      <c r="P809" s="224"/>
      <c r="Q809" s="224"/>
      <c r="R809" s="224"/>
      <c r="S809" s="224"/>
      <c r="T809" s="224"/>
      <c r="U809" s="224"/>
      <c r="V809" s="224"/>
      <c r="W809" s="224"/>
      <c r="X809" s="224"/>
      <c r="Y809" s="224"/>
      <c r="Z809" s="224"/>
      <c r="AA809" s="224"/>
      <c r="AB809" s="224"/>
      <c r="AC809" s="224"/>
      <c r="AD809" s="224"/>
      <c r="AE809" s="224"/>
      <c r="AF809" s="224"/>
      <c r="AG809" s="224"/>
      <c r="AH809" s="224"/>
      <c r="AI809" s="224"/>
      <c r="AJ809" s="224"/>
      <c r="AK809" s="224"/>
      <c r="AL809" s="224"/>
      <c r="AM809" s="224"/>
      <c r="AN809" s="224"/>
      <c r="AO809" s="224"/>
      <c r="AP809" s="224"/>
      <c r="AQ809" s="224"/>
      <c r="AR809" s="224"/>
      <c r="AS809" s="224"/>
      <c r="AT809" s="224"/>
      <c r="AU809" s="224"/>
      <c r="AV809" s="224"/>
      <c r="AW809" s="224"/>
      <c r="AX809" s="224"/>
      <c r="AY809" s="224"/>
      <c r="AZ809" s="224"/>
      <c r="BA809" s="224"/>
      <c r="BB809" s="224"/>
      <c r="BC809" s="224"/>
      <c r="BD809" s="224"/>
      <c r="BE809" s="224"/>
      <c r="BF809" s="224"/>
      <c r="BG809" s="224"/>
      <c r="BH809" s="224"/>
      <c r="BI809" s="224"/>
      <c r="BJ809" s="224"/>
      <c r="BK809" s="224"/>
      <c r="BL809" s="224"/>
      <c r="BM809" s="225"/>
    </row>
    <row r="810" spans="1:65">
      <c r="A810" s="30"/>
      <c r="B810" s="20" t="s">
        <v>278</v>
      </c>
      <c r="C810" s="12"/>
      <c r="D810" s="232" t="s">
        <v>775</v>
      </c>
      <c r="E810" s="232">
        <v>11.25</v>
      </c>
      <c r="F810" s="232" t="s">
        <v>775</v>
      </c>
      <c r="G810" s="232" t="s">
        <v>775</v>
      </c>
      <c r="H810" s="223"/>
      <c r="I810" s="224"/>
      <c r="J810" s="224"/>
      <c r="K810" s="224"/>
      <c r="L810" s="224"/>
      <c r="M810" s="224"/>
      <c r="N810" s="224"/>
      <c r="O810" s="224"/>
      <c r="P810" s="224"/>
      <c r="Q810" s="224"/>
      <c r="R810" s="224"/>
      <c r="S810" s="224"/>
      <c r="T810" s="224"/>
      <c r="U810" s="224"/>
      <c r="V810" s="224"/>
      <c r="W810" s="224"/>
      <c r="X810" s="224"/>
      <c r="Y810" s="224"/>
      <c r="Z810" s="224"/>
      <c r="AA810" s="224"/>
      <c r="AB810" s="224"/>
      <c r="AC810" s="224"/>
      <c r="AD810" s="224"/>
      <c r="AE810" s="224"/>
      <c r="AF810" s="224"/>
      <c r="AG810" s="224"/>
      <c r="AH810" s="224"/>
      <c r="AI810" s="224"/>
      <c r="AJ810" s="224"/>
      <c r="AK810" s="224"/>
      <c r="AL810" s="224"/>
      <c r="AM810" s="224"/>
      <c r="AN810" s="224"/>
      <c r="AO810" s="224"/>
      <c r="AP810" s="224"/>
      <c r="AQ810" s="224"/>
      <c r="AR810" s="224"/>
      <c r="AS810" s="224"/>
      <c r="AT810" s="224"/>
      <c r="AU810" s="224"/>
      <c r="AV810" s="224"/>
      <c r="AW810" s="224"/>
      <c r="AX810" s="224"/>
      <c r="AY810" s="224"/>
      <c r="AZ810" s="224"/>
      <c r="BA810" s="224"/>
      <c r="BB810" s="224"/>
      <c r="BC810" s="224"/>
      <c r="BD810" s="224"/>
      <c r="BE810" s="224"/>
      <c r="BF810" s="224"/>
      <c r="BG810" s="224"/>
      <c r="BH810" s="224"/>
      <c r="BI810" s="224"/>
      <c r="BJ810" s="224"/>
      <c r="BK810" s="224"/>
      <c r="BL810" s="224"/>
      <c r="BM810" s="225"/>
    </row>
    <row r="811" spans="1:65">
      <c r="A811" s="30"/>
      <c r="B811" s="3" t="s">
        <v>279</v>
      </c>
      <c r="C811" s="29"/>
      <c r="D811" s="222" t="s">
        <v>775</v>
      </c>
      <c r="E811" s="222">
        <v>11.5</v>
      </c>
      <c r="F811" s="222" t="s">
        <v>775</v>
      </c>
      <c r="G811" s="222" t="s">
        <v>775</v>
      </c>
      <c r="H811" s="223"/>
      <c r="I811" s="224"/>
      <c r="J811" s="224"/>
      <c r="K811" s="224"/>
      <c r="L811" s="224"/>
      <c r="M811" s="224"/>
      <c r="N811" s="224"/>
      <c r="O811" s="224"/>
      <c r="P811" s="224"/>
      <c r="Q811" s="224"/>
      <c r="R811" s="224"/>
      <c r="S811" s="224"/>
      <c r="T811" s="224"/>
      <c r="U811" s="224"/>
      <c r="V811" s="224"/>
      <c r="W811" s="224"/>
      <c r="X811" s="224"/>
      <c r="Y811" s="224"/>
      <c r="Z811" s="224"/>
      <c r="AA811" s="224"/>
      <c r="AB811" s="224"/>
      <c r="AC811" s="224"/>
      <c r="AD811" s="224"/>
      <c r="AE811" s="224"/>
      <c r="AF811" s="224"/>
      <c r="AG811" s="224"/>
      <c r="AH811" s="224"/>
      <c r="AI811" s="224"/>
      <c r="AJ811" s="224"/>
      <c r="AK811" s="224"/>
      <c r="AL811" s="224"/>
      <c r="AM811" s="224"/>
      <c r="AN811" s="224"/>
      <c r="AO811" s="224"/>
      <c r="AP811" s="224"/>
      <c r="AQ811" s="224"/>
      <c r="AR811" s="224"/>
      <c r="AS811" s="224"/>
      <c r="AT811" s="224"/>
      <c r="AU811" s="224"/>
      <c r="AV811" s="224"/>
      <c r="AW811" s="224"/>
      <c r="AX811" s="224"/>
      <c r="AY811" s="224"/>
      <c r="AZ811" s="224"/>
      <c r="BA811" s="224"/>
      <c r="BB811" s="224"/>
      <c r="BC811" s="224"/>
      <c r="BD811" s="224"/>
      <c r="BE811" s="224"/>
      <c r="BF811" s="224"/>
      <c r="BG811" s="224"/>
      <c r="BH811" s="224"/>
      <c r="BI811" s="224"/>
      <c r="BJ811" s="224"/>
      <c r="BK811" s="224"/>
      <c r="BL811" s="224"/>
      <c r="BM811" s="225"/>
    </row>
    <row r="812" spans="1:65">
      <c r="A812" s="30"/>
      <c r="B812" s="3" t="s">
        <v>280</v>
      </c>
      <c r="C812" s="29"/>
      <c r="D812" s="222" t="s">
        <v>775</v>
      </c>
      <c r="E812" s="222">
        <v>0.9574271077563381</v>
      </c>
      <c r="F812" s="222" t="s">
        <v>775</v>
      </c>
      <c r="G812" s="222" t="s">
        <v>775</v>
      </c>
      <c r="H812" s="223"/>
      <c r="I812" s="224"/>
      <c r="J812" s="224"/>
      <c r="K812" s="224"/>
      <c r="L812" s="224"/>
      <c r="M812" s="224"/>
      <c r="N812" s="224"/>
      <c r="O812" s="224"/>
      <c r="P812" s="224"/>
      <c r="Q812" s="224"/>
      <c r="R812" s="224"/>
      <c r="S812" s="224"/>
      <c r="T812" s="224"/>
      <c r="U812" s="224"/>
      <c r="V812" s="224"/>
      <c r="W812" s="224"/>
      <c r="X812" s="224"/>
      <c r="Y812" s="224"/>
      <c r="Z812" s="224"/>
      <c r="AA812" s="224"/>
      <c r="AB812" s="224"/>
      <c r="AC812" s="224"/>
      <c r="AD812" s="224"/>
      <c r="AE812" s="224"/>
      <c r="AF812" s="224"/>
      <c r="AG812" s="224"/>
      <c r="AH812" s="224"/>
      <c r="AI812" s="224"/>
      <c r="AJ812" s="224"/>
      <c r="AK812" s="224"/>
      <c r="AL812" s="224"/>
      <c r="AM812" s="224"/>
      <c r="AN812" s="224"/>
      <c r="AO812" s="224"/>
      <c r="AP812" s="224"/>
      <c r="AQ812" s="224"/>
      <c r="AR812" s="224"/>
      <c r="AS812" s="224"/>
      <c r="AT812" s="224"/>
      <c r="AU812" s="224"/>
      <c r="AV812" s="224"/>
      <c r="AW812" s="224"/>
      <c r="AX812" s="224"/>
      <c r="AY812" s="224"/>
      <c r="AZ812" s="224"/>
      <c r="BA812" s="224"/>
      <c r="BB812" s="224"/>
      <c r="BC812" s="224"/>
      <c r="BD812" s="224"/>
      <c r="BE812" s="224"/>
      <c r="BF812" s="224"/>
      <c r="BG812" s="224"/>
      <c r="BH812" s="224"/>
      <c r="BI812" s="224"/>
      <c r="BJ812" s="224"/>
      <c r="BK812" s="224"/>
      <c r="BL812" s="224"/>
      <c r="BM812" s="225"/>
    </row>
    <row r="813" spans="1:65">
      <c r="A813" s="30"/>
      <c r="B813" s="3" t="s">
        <v>87</v>
      </c>
      <c r="C813" s="29"/>
      <c r="D813" s="13" t="s">
        <v>775</v>
      </c>
      <c r="E813" s="13">
        <v>8.5104631800563393E-2</v>
      </c>
      <c r="F813" s="13" t="s">
        <v>775</v>
      </c>
      <c r="G813" s="13" t="s">
        <v>775</v>
      </c>
      <c r="H813" s="15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281</v>
      </c>
      <c r="C814" s="29"/>
      <c r="D814" s="13" t="s">
        <v>775</v>
      </c>
      <c r="E814" s="13" t="s">
        <v>775</v>
      </c>
      <c r="F814" s="13" t="s">
        <v>775</v>
      </c>
      <c r="G814" s="13" t="s">
        <v>775</v>
      </c>
      <c r="H814" s="15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282</v>
      </c>
      <c r="C815" s="47"/>
      <c r="D815" s="45">
        <v>0</v>
      </c>
      <c r="E815" s="45">
        <v>1.35</v>
      </c>
      <c r="F815" s="45">
        <v>0</v>
      </c>
      <c r="G815" s="45">
        <v>17.34</v>
      </c>
      <c r="H815" s="15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BM816" s="55"/>
    </row>
    <row r="817" spans="1:65" ht="15">
      <c r="B817" s="8" t="s">
        <v>678</v>
      </c>
      <c r="BM817" s="28" t="s">
        <v>67</v>
      </c>
    </row>
    <row r="818" spans="1:65" ht="15">
      <c r="A818" s="25" t="s">
        <v>62</v>
      </c>
      <c r="B818" s="18" t="s">
        <v>116</v>
      </c>
      <c r="C818" s="15" t="s">
        <v>117</v>
      </c>
      <c r="D818" s="16" t="s">
        <v>243</v>
      </c>
      <c r="E818" s="17" t="s">
        <v>243</v>
      </c>
      <c r="F818" s="17" t="s">
        <v>243</v>
      </c>
      <c r="G818" s="17" t="s">
        <v>243</v>
      </c>
      <c r="H818" s="17" t="s">
        <v>243</v>
      </c>
      <c r="I818" s="17" t="s">
        <v>243</v>
      </c>
      <c r="J818" s="17" t="s">
        <v>243</v>
      </c>
      <c r="K818" s="17" t="s">
        <v>243</v>
      </c>
      <c r="L818" s="17" t="s">
        <v>243</v>
      </c>
      <c r="M818" s="17" t="s">
        <v>243</v>
      </c>
      <c r="N818" s="17" t="s">
        <v>243</v>
      </c>
      <c r="O818" s="17" t="s">
        <v>243</v>
      </c>
      <c r="P818" s="17" t="s">
        <v>243</v>
      </c>
      <c r="Q818" s="17" t="s">
        <v>243</v>
      </c>
      <c r="R818" s="17" t="s">
        <v>243</v>
      </c>
      <c r="S818" s="17" t="s">
        <v>243</v>
      </c>
      <c r="T818" s="17" t="s">
        <v>243</v>
      </c>
      <c r="U818" s="15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244</v>
      </c>
      <c r="C819" s="9" t="s">
        <v>244</v>
      </c>
      <c r="D819" s="151" t="s">
        <v>246</v>
      </c>
      <c r="E819" s="152" t="s">
        <v>247</v>
      </c>
      <c r="F819" s="152" t="s">
        <v>249</v>
      </c>
      <c r="G819" s="152" t="s">
        <v>251</v>
      </c>
      <c r="H819" s="152" t="s">
        <v>252</v>
      </c>
      <c r="I819" s="152" t="s">
        <v>254</v>
      </c>
      <c r="J819" s="152" t="s">
        <v>256</v>
      </c>
      <c r="K819" s="152" t="s">
        <v>259</v>
      </c>
      <c r="L819" s="152" t="s">
        <v>260</v>
      </c>
      <c r="M819" s="152" t="s">
        <v>261</v>
      </c>
      <c r="N819" s="152" t="s">
        <v>262</v>
      </c>
      <c r="O819" s="152" t="s">
        <v>263</v>
      </c>
      <c r="P819" s="152" t="s">
        <v>264</v>
      </c>
      <c r="Q819" s="152" t="s">
        <v>269</v>
      </c>
      <c r="R819" s="152" t="s">
        <v>270</v>
      </c>
      <c r="S819" s="152" t="s">
        <v>271</v>
      </c>
      <c r="T819" s="152" t="s">
        <v>272</v>
      </c>
      <c r="U819" s="15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1</v>
      </c>
    </row>
    <row r="820" spans="1:65">
      <c r="A820" s="30"/>
      <c r="B820" s="19"/>
      <c r="C820" s="9"/>
      <c r="D820" s="10" t="s">
        <v>103</v>
      </c>
      <c r="E820" s="11" t="s">
        <v>103</v>
      </c>
      <c r="F820" s="11" t="s">
        <v>103</v>
      </c>
      <c r="G820" s="11" t="s">
        <v>332</v>
      </c>
      <c r="H820" s="11" t="s">
        <v>103</v>
      </c>
      <c r="I820" s="11" t="s">
        <v>103</v>
      </c>
      <c r="J820" s="11" t="s">
        <v>103</v>
      </c>
      <c r="K820" s="11" t="s">
        <v>103</v>
      </c>
      <c r="L820" s="11" t="s">
        <v>103</v>
      </c>
      <c r="M820" s="11" t="s">
        <v>103</v>
      </c>
      <c r="N820" s="11" t="s">
        <v>103</v>
      </c>
      <c r="O820" s="11" t="s">
        <v>103</v>
      </c>
      <c r="P820" s="11" t="s">
        <v>103</v>
      </c>
      <c r="Q820" s="11" t="s">
        <v>103</v>
      </c>
      <c r="R820" s="11" t="s">
        <v>103</v>
      </c>
      <c r="S820" s="11" t="s">
        <v>103</v>
      </c>
      <c r="T820" s="11" t="s">
        <v>103</v>
      </c>
      <c r="U820" s="15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15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2" t="s">
        <v>302</v>
      </c>
      <c r="E822" s="22">
        <v>21.1</v>
      </c>
      <c r="F822" s="22">
        <v>22.06</v>
      </c>
      <c r="G822" s="22">
        <v>20.5</v>
      </c>
      <c r="H822" s="22">
        <v>20.8</v>
      </c>
      <c r="I822" s="22">
        <v>22.983520000000002</v>
      </c>
      <c r="J822" s="22">
        <v>21.3</v>
      </c>
      <c r="K822" s="22">
        <v>20.62</v>
      </c>
      <c r="L822" s="22">
        <v>21.6</v>
      </c>
      <c r="M822" s="22">
        <v>21.08</v>
      </c>
      <c r="N822" s="22">
        <v>22.34</v>
      </c>
      <c r="O822" s="22">
        <v>21.5</v>
      </c>
      <c r="P822" s="22">
        <v>22.80564</v>
      </c>
      <c r="Q822" s="22">
        <v>21.98</v>
      </c>
      <c r="R822" s="154">
        <v>20.9</v>
      </c>
      <c r="S822" s="22">
        <v>20.9</v>
      </c>
      <c r="T822" s="22">
        <v>20.9</v>
      </c>
      <c r="U822" s="15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 t="s">
        <v>302</v>
      </c>
      <c r="E823" s="11">
        <v>21.1</v>
      </c>
      <c r="F823" s="11">
        <v>21.99</v>
      </c>
      <c r="G823" s="11">
        <v>20.8</v>
      </c>
      <c r="H823" s="11">
        <v>20.9</v>
      </c>
      <c r="I823" s="11">
        <v>22.836400000000001</v>
      </c>
      <c r="J823" s="11">
        <v>21.5</v>
      </c>
      <c r="K823" s="11">
        <v>20.8</v>
      </c>
      <c r="L823" s="11">
        <v>21.41</v>
      </c>
      <c r="M823" s="11">
        <v>20.99</v>
      </c>
      <c r="N823" s="11">
        <v>22.44</v>
      </c>
      <c r="O823" s="11">
        <v>21.32</v>
      </c>
      <c r="P823" s="11">
        <v>20.29365</v>
      </c>
      <c r="Q823" s="11">
        <v>22.12</v>
      </c>
      <c r="R823" s="11">
        <v>21.6</v>
      </c>
      <c r="S823" s="11">
        <v>21.7</v>
      </c>
      <c r="T823" s="11">
        <v>21</v>
      </c>
      <c r="U823" s="15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e">
        <v>#N/A</v>
      </c>
    </row>
    <row r="824" spans="1:65">
      <c r="A824" s="30"/>
      <c r="B824" s="19">
        <v>1</v>
      </c>
      <c r="C824" s="9">
        <v>3</v>
      </c>
      <c r="D824" s="11" t="s">
        <v>302</v>
      </c>
      <c r="E824" s="11">
        <v>21</v>
      </c>
      <c r="F824" s="11">
        <v>22.04</v>
      </c>
      <c r="G824" s="11">
        <v>21</v>
      </c>
      <c r="H824" s="11">
        <v>20.5</v>
      </c>
      <c r="I824" s="11">
        <v>22.2164</v>
      </c>
      <c r="J824" s="11">
        <v>21.7</v>
      </c>
      <c r="K824" s="11">
        <v>20.62</v>
      </c>
      <c r="L824" s="11">
        <v>21.6</v>
      </c>
      <c r="M824" s="11">
        <v>21.88</v>
      </c>
      <c r="N824" s="11">
        <v>21.78</v>
      </c>
      <c r="O824" s="11">
        <v>21.22</v>
      </c>
      <c r="P824" s="11">
        <v>22.686299999999999</v>
      </c>
      <c r="Q824" s="11">
        <v>22.28</v>
      </c>
      <c r="R824" s="11">
        <v>21.6</v>
      </c>
      <c r="S824" s="11">
        <v>21.3</v>
      </c>
      <c r="T824" s="11">
        <v>21</v>
      </c>
      <c r="U824" s="15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 t="s">
        <v>302</v>
      </c>
      <c r="E825" s="11">
        <v>21.1</v>
      </c>
      <c r="F825" s="11">
        <v>22.03</v>
      </c>
      <c r="G825" s="11">
        <v>21</v>
      </c>
      <c r="H825" s="11">
        <v>20.8</v>
      </c>
      <c r="I825" s="11">
        <v>22.94736</v>
      </c>
      <c r="J825" s="11">
        <v>21.3</v>
      </c>
      <c r="K825" s="11">
        <v>20.62</v>
      </c>
      <c r="L825" s="11">
        <v>21.6</v>
      </c>
      <c r="M825" s="11">
        <v>20.8</v>
      </c>
      <c r="N825" s="11">
        <v>22.39</v>
      </c>
      <c r="O825" s="11">
        <v>21.69</v>
      </c>
      <c r="P825" s="11">
        <v>20.146229999999999</v>
      </c>
      <c r="Q825" s="11">
        <v>22.47</v>
      </c>
      <c r="R825" s="11">
        <v>21.9</v>
      </c>
      <c r="S825" s="11">
        <v>21.1</v>
      </c>
      <c r="T825" s="11">
        <v>21.1</v>
      </c>
      <c r="U825" s="15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21.481446463709183</v>
      </c>
    </row>
    <row r="826" spans="1:65">
      <c r="A826" s="30"/>
      <c r="B826" s="19">
        <v>1</v>
      </c>
      <c r="C826" s="9">
        <v>5</v>
      </c>
      <c r="D826" s="11" t="s">
        <v>302</v>
      </c>
      <c r="E826" s="11">
        <v>21.4</v>
      </c>
      <c r="F826" s="11">
        <v>22.17</v>
      </c>
      <c r="G826" s="11">
        <v>20.7</v>
      </c>
      <c r="H826" s="11">
        <v>20.399999999999999</v>
      </c>
      <c r="I826" s="11">
        <v>22.30696</v>
      </c>
      <c r="J826" s="11">
        <v>21.5</v>
      </c>
      <c r="K826" s="11">
        <v>20.8</v>
      </c>
      <c r="L826" s="11">
        <v>21.5</v>
      </c>
      <c r="M826" s="11">
        <v>21.32</v>
      </c>
      <c r="N826" s="11">
        <v>22.39</v>
      </c>
      <c r="O826" s="11">
        <v>21.5</v>
      </c>
      <c r="P826" s="11">
        <v>22.426559999999998</v>
      </c>
      <c r="Q826" s="11">
        <v>22.18</v>
      </c>
      <c r="R826" s="11">
        <v>21.6</v>
      </c>
      <c r="S826" s="11">
        <v>21.6</v>
      </c>
      <c r="T826" s="11">
        <v>20.7</v>
      </c>
      <c r="U826" s="15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158</v>
      </c>
    </row>
    <row r="827" spans="1:65">
      <c r="A827" s="30"/>
      <c r="B827" s="19">
        <v>1</v>
      </c>
      <c r="C827" s="9">
        <v>6</v>
      </c>
      <c r="D827" s="11" t="s">
        <v>302</v>
      </c>
      <c r="E827" s="11">
        <v>21</v>
      </c>
      <c r="F827" s="11">
        <v>21.89</v>
      </c>
      <c r="G827" s="11">
        <v>20.7</v>
      </c>
      <c r="H827" s="11">
        <v>21.1</v>
      </c>
      <c r="I827" s="11">
        <v>22.710079999999998</v>
      </c>
      <c r="J827" s="11">
        <v>21.7</v>
      </c>
      <c r="K827" s="11">
        <v>20.38</v>
      </c>
      <c r="L827" s="11">
        <v>21.5</v>
      </c>
      <c r="M827" s="11">
        <v>20.8</v>
      </c>
      <c r="N827" s="149">
        <v>21.55</v>
      </c>
      <c r="O827" s="11">
        <v>21.6</v>
      </c>
      <c r="P827" s="11">
        <v>22.56813</v>
      </c>
      <c r="Q827" s="11">
        <v>22.4</v>
      </c>
      <c r="R827" s="11">
        <v>21.4</v>
      </c>
      <c r="S827" s="11">
        <v>20.6</v>
      </c>
      <c r="T827" s="11">
        <v>20.8</v>
      </c>
      <c r="U827" s="15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278</v>
      </c>
      <c r="C828" s="12"/>
      <c r="D828" s="23" t="s">
        <v>775</v>
      </c>
      <c r="E828" s="23">
        <v>21.116666666666671</v>
      </c>
      <c r="F828" s="23">
        <v>22.03</v>
      </c>
      <c r="G828" s="23">
        <v>20.783333333333335</v>
      </c>
      <c r="H828" s="23">
        <v>20.75</v>
      </c>
      <c r="I828" s="23">
        <v>22.666786666666667</v>
      </c>
      <c r="J828" s="23">
        <v>21.5</v>
      </c>
      <c r="K828" s="23">
        <v>20.64</v>
      </c>
      <c r="L828" s="23">
        <v>21.535</v>
      </c>
      <c r="M828" s="23">
        <v>21.145</v>
      </c>
      <c r="N828" s="23">
        <v>22.148333333333337</v>
      </c>
      <c r="O828" s="23">
        <v>21.471666666666664</v>
      </c>
      <c r="P828" s="23">
        <v>21.821085</v>
      </c>
      <c r="Q828" s="23">
        <v>22.238333333333333</v>
      </c>
      <c r="R828" s="23">
        <v>21.5</v>
      </c>
      <c r="S828" s="23">
        <v>21.2</v>
      </c>
      <c r="T828" s="23">
        <v>20.916666666666668</v>
      </c>
      <c r="U828" s="15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279</v>
      </c>
      <c r="C829" s="29"/>
      <c r="D829" s="11" t="s">
        <v>775</v>
      </c>
      <c r="E829" s="11">
        <v>21.1</v>
      </c>
      <c r="F829" s="11">
        <v>22.035</v>
      </c>
      <c r="G829" s="11">
        <v>20.75</v>
      </c>
      <c r="H829" s="11">
        <v>20.8</v>
      </c>
      <c r="I829" s="11">
        <v>22.773240000000001</v>
      </c>
      <c r="J829" s="11">
        <v>21.5</v>
      </c>
      <c r="K829" s="11">
        <v>20.62</v>
      </c>
      <c r="L829" s="11">
        <v>21.55</v>
      </c>
      <c r="M829" s="11">
        <v>21.034999999999997</v>
      </c>
      <c r="N829" s="11">
        <v>22.365000000000002</v>
      </c>
      <c r="O829" s="11">
        <v>21.5</v>
      </c>
      <c r="P829" s="11">
        <v>22.497344999999999</v>
      </c>
      <c r="Q829" s="11">
        <v>22.23</v>
      </c>
      <c r="R829" s="11">
        <v>21.6</v>
      </c>
      <c r="S829" s="11">
        <v>21.200000000000003</v>
      </c>
      <c r="T829" s="11">
        <v>20.95</v>
      </c>
      <c r="U829" s="15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280</v>
      </c>
      <c r="C830" s="29"/>
      <c r="D830" s="24" t="s">
        <v>775</v>
      </c>
      <c r="E830" s="24">
        <v>0.14719601443879679</v>
      </c>
      <c r="F830" s="24">
        <v>9.143303560530007E-2</v>
      </c>
      <c r="G830" s="24">
        <v>0.19407902170679531</v>
      </c>
      <c r="H830" s="24">
        <v>0.25884358211089636</v>
      </c>
      <c r="I830" s="24">
        <v>0.32924391412244347</v>
      </c>
      <c r="J830" s="24">
        <v>0.17888543819998254</v>
      </c>
      <c r="K830" s="24">
        <v>0.15491933384829723</v>
      </c>
      <c r="L830" s="24">
        <v>7.8421935706791276E-2</v>
      </c>
      <c r="M830" s="24">
        <v>0.40918211104592495</v>
      </c>
      <c r="N830" s="24">
        <v>0.38269657258285789</v>
      </c>
      <c r="O830" s="24">
        <v>0.17440374613713705</v>
      </c>
      <c r="P830" s="24">
        <v>1.247462921465003</v>
      </c>
      <c r="Q830" s="24">
        <v>0.18203479520868093</v>
      </c>
      <c r="R830" s="24">
        <v>0.33466401061363071</v>
      </c>
      <c r="S830" s="24">
        <v>0.41952353926806046</v>
      </c>
      <c r="T830" s="24">
        <v>0.14719601443879793</v>
      </c>
      <c r="U830" s="209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  <c r="AH830" s="210"/>
      <c r="AI830" s="210"/>
      <c r="AJ830" s="210"/>
      <c r="AK830" s="210"/>
      <c r="AL830" s="210"/>
      <c r="AM830" s="210"/>
      <c r="AN830" s="210"/>
      <c r="AO830" s="210"/>
      <c r="AP830" s="210"/>
      <c r="AQ830" s="210"/>
      <c r="AR830" s="210"/>
      <c r="AS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F830" s="210"/>
      <c r="BG830" s="210"/>
      <c r="BH830" s="210"/>
      <c r="BI830" s="210"/>
      <c r="BJ830" s="210"/>
      <c r="BK830" s="210"/>
      <c r="BL830" s="210"/>
      <c r="BM830" s="56"/>
    </row>
    <row r="831" spans="1:65">
      <c r="A831" s="30"/>
      <c r="B831" s="3" t="s">
        <v>87</v>
      </c>
      <c r="C831" s="29"/>
      <c r="D831" s="13" t="s">
        <v>775</v>
      </c>
      <c r="E831" s="13">
        <v>6.9706084185696968E-3</v>
      </c>
      <c r="F831" s="13">
        <v>4.1503874537131211E-3</v>
      </c>
      <c r="G831" s="13">
        <v>9.3382047332860613E-3</v>
      </c>
      <c r="H831" s="13">
        <v>1.2474389499320306E-2</v>
      </c>
      <c r="I831" s="13">
        <v>1.4525389900396563E-2</v>
      </c>
      <c r="J831" s="13">
        <v>8.3202529395340723E-3</v>
      </c>
      <c r="K831" s="13">
        <v>7.5057816786965707E-3</v>
      </c>
      <c r="L831" s="13">
        <v>3.6416037012672988E-3</v>
      </c>
      <c r="M831" s="13">
        <v>1.935124667987349E-2</v>
      </c>
      <c r="N831" s="13">
        <v>1.7278797768809896E-2</v>
      </c>
      <c r="O831" s="13">
        <v>8.1225062238828097E-3</v>
      </c>
      <c r="P831" s="13">
        <v>5.7167777013150491E-2</v>
      </c>
      <c r="Q831" s="13">
        <v>8.1856312017693587E-3</v>
      </c>
      <c r="R831" s="13">
        <v>1.5565767935517708E-2</v>
      </c>
      <c r="S831" s="13">
        <v>1.9788846191889645E-2</v>
      </c>
      <c r="T831" s="13">
        <v>7.0372596544445217E-3</v>
      </c>
      <c r="U831" s="15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281</v>
      </c>
      <c r="C832" s="29"/>
      <c r="D832" s="13" t="s">
        <v>775</v>
      </c>
      <c r="E832" s="13">
        <v>-1.6981156164635913E-2</v>
      </c>
      <c r="F832" s="13">
        <v>2.5536154523744248E-2</v>
      </c>
      <c r="G832" s="13">
        <v>-3.2498422839227437E-2</v>
      </c>
      <c r="H832" s="13">
        <v>-3.4050149506686611E-2</v>
      </c>
      <c r="I832" s="13">
        <v>5.5179720088216699E-2</v>
      </c>
      <c r="J832" s="13">
        <v>8.6370051114403879E-4</v>
      </c>
      <c r="K832" s="13">
        <v>-3.9170847509301776E-2</v>
      </c>
      <c r="L832" s="13">
        <v>2.493013511976061E-3</v>
      </c>
      <c r="M832" s="13">
        <v>-1.5662188497295948E-2</v>
      </c>
      <c r="N832" s="13">
        <v>3.1044784193224428E-2</v>
      </c>
      <c r="O832" s="13">
        <v>-4.5526715619648161E-4</v>
      </c>
      <c r="P832" s="13">
        <v>1.5810785221777479E-2</v>
      </c>
      <c r="Q832" s="13">
        <v>3.5234446195363756E-2</v>
      </c>
      <c r="R832" s="13">
        <v>8.6370051114403879E-4</v>
      </c>
      <c r="S832" s="13">
        <v>-1.310183949598831E-2</v>
      </c>
      <c r="T832" s="13">
        <v>-2.629151616939096E-2</v>
      </c>
      <c r="U832" s="15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282</v>
      </c>
      <c r="C833" s="47"/>
      <c r="D833" s="45" t="s">
        <v>283</v>
      </c>
      <c r="E833" s="45">
        <v>0.55000000000000004</v>
      </c>
      <c r="F833" s="45">
        <v>0.8</v>
      </c>
      <c r="G833" s="45">
        <v>1.04</v>
      </c>
      <c r="H833" s="45">
        <v>1.0900000000000001</v>
      </c>
      <c r="I833" s="45">
        <v>1.74</v>
      </c>
      <c r="J833" s="45">
        <v>0.02</v>
      </c>
      <c r="K833" s="45">
        <v>1.25</v>
      </c>
      <c r="L833" s="45">
        <v>7.0000000000000007E-2</v>
      </c>
      <c r="M833" s="45">
        <v>0.5</v>
      </c>
      <c r="N833" s="45">
        <v>0.98</v>
      </c>
      <c r="O833" s="45">
        <v>0.02</v>
      </c>
      <c r="P833" s="45">
        <v>0.49</v>
      </c>
      <c r="Q833" s="45">
        <v>1.1100000000000001</v>
      </c>
      <c r="R833" s="45">
        <v>0.02</v>
      </c>
      <c r="S833" s="45">
        <v>0.42</v>
      </c>
      <c r="T833" s="45">
        <v>0.84</v>
      </c>
      <c r="U833" s="15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BM834" s="55"/>
    </row>
    <row r="835" spans="1:65" ht="15">
      <c r="B835" s="8" t="s">
        <v>679</v>
      </c>
      <c r="BM835" s="28" t="s">
        <v>67</v>
      </c>
    </row>
    <row r="836" spans="1:65" ht="15">
      <c r="A836" s="25" t="s">
        <v>12</v>
      </c>
      <c r="B836" s="18" t="s">
        <v>116</v>
      </c>
      <c r="C836" s="15" t="s">
        <v>117</v>
      </c>
      <c r="D836" s="16" t="s">
        <v>243</v>
      </c>
      <c r="E836" s="17" t="s">
        <v>243</v>
      </c>
      <c r="F836" s="17" t="s">
        <v>243</v>
      </c>
      <c r="G836" s="17" t="s">
        <v>243</v>
      </c>
      <c r="H836" s="17" t="s">
        <v>243</v>
      </c>
      <c r="I836" s="17" t="s">
        <v>243</v>
      </c>
      <c r="J836" s="17" t="s">
        <v>243</v>
      </c>
      <c r="K836" s="15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244</v>
      </c>
      <c r="C837" s="9" t="s">
        <v>244</v>
      </c>
      <c r="D837" s="151" t="s">
        <v>248</v>
      </c>
      <c r="E837" s="152" t="s">
        <v>251</v>
      </c>
      <c r="F837" s="152" t="s">
        <v>252</v>
      </c>
      <c r="G837" s="152" t="s">
        <v>254</v>
      </c>
      <c r="H837" s="152" t="s">
        <v>270</v>
      </c>
      <c r="I837" s="152" t="s">
        <v>271</v>
      </c>
      <c r="J837" s="152" t="s">
        <v>272</v>
      </c>
      <c r="K837" s="15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332</v>
      </c>
      <c r="E838" s="11" t="s">
        <v>332</v>
      </c>
      <c r="F838" s="11" t="s">
        <v>102</v>
      </c>
      <c r="G838" s="11" t="s">
        <v>102</v>
      </c>
      <c r="H838" s="11" t="s">
        <v>103</v>
      </c>
      <c r="I838" s="11" t="s">
        <v>102</v>
      </c>
      <c r="J838" s="11" t="s">
        <v>102</v>
      </c>
      <c r="K838" s="15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15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22">
        <v>6.3097508807171332</v>
      </c>
      <c r="E840" s="22">
        <v>6.5</v>
      </c>
      <c r="F840" s="22">
        <v>5.9</v>
      </c>
      <c r="G840" s="22">
        <v>6.823114771790399</v>
      </c>
      <c r="H840" s="22">
        <v>5.88</v>
      </c>
      <c r="I840" s="22">
        <v>7</v>
      </c>
      <c r="J840" s="22">
        <v>5.7</v>
      </c>
      <c r="K840" s="15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1">
        <v>6.3184431572730553</v>
      </c>
      <c r="E841" s="11">
        <v>5.6</v>
      </c>
      <c r="F841" s="11">
        <v>6.2</v>
      </c>
      <c r="G841" s="11">
        <v>6.9115276655369886</v>
      </c>
      <c r="H841" s="11">
        <v>5.79</v>
      </c>
      <c r="I841" s="11">
        <v>7.4</v>
      </c>
      <c r="J841" s="11">
        <v>6.1</v>
      </c>
      <c r="K841" s="15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6</v>
      </c>
    </row>
    <row r="842" spans="1:65">
      <c r="A842" s="30"/>
      <c r="B842" s="19">
        <v>1</v>
      </c>
      <c r="C842" s="9">
        <v>3</v>
      </c>
      <c r="D842" s="11">
        <v>6.5303808070843363</v>
      </c>
      <c r="E842" s="11">
        <v>5.6</v>
      </c>
      <c r="F842" s="11">
        <v>6.3</v>
      </c>
      <c r="G842" s="11">
        <v>6.2675724845133836</v>
      </c>
      <c r="H842" s="11">
        <v>5.77</v>
      </c>
      <c r="I842" s="11">
        <v>7.4</v>
      </c>
      <c r="J842" s="11">
        <v>5.8</v>
      </c>
      <c r="K842" s="15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1">
        <v>6.4117168491508885</v>
      </c>
      <c r="E843" s="11">
        <v>4.9000000000000004</v>
      </c>
      <c r="F843" s="11">
        <v>6.1</v>
      </c>
      <c r="G843" s="11">
        <v>6.932545075885427</v>
      </c>
      <c r="H843" s="11">
        <v>5.68</v>
      </c>
      <c r="I843" s="11">
        <v>7.3</v>
      </c>
      <c r="J843" s="11">
        <v>6.4</v>
      </c>
      <c r="K843" s="15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6.2922926871939904</v>
      </c>
    </row>
    <row r="844" spans="1:65">
      <c r="A844" s="30"/>
      <c r="B844" s="19">
        <v>1</v>
      </c>
      <c r="C844" s="9">
        <v>5</v>
      </c>
      <c r="D844" s="11">
        <v>6.3547885434616891</v>
      </c>
      <c r="E844" s="11">
        <v>6.2</v>
      </c>
      <c r="F844" s="11">
        <v>6</v>
      </c>
      <c r="G844" s="149">
        <v>5.6973907160186528</v>
      </c>
      <c r="H844" s="11">
        <v>5.54</v>
      </c>
      <c r="I844" s="11">
        <v>7</v>
      </c>
      <c r="J844" s="11">
        <v>6.3</v>
      </c>
      <c r="K844" s="15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159</v>
      </c>
    </row>
    <row r="845" spans="1:65">
      <c r="A845" s="30"/>
      <c r="B845" s="19">
        <v>1</v>
      </c>
      <c r="C845" s="9">
        <v>6</v>
      </c>
      <c r="D845" s="11">
        <v>6.2428647601227061</v>
      </c>
      <c r="E845" s="11">
        <v>5.6</v>
      </c>
      <c r="F845" s="11">
        <v>6.4</v>
      </c>
      <c r="G845" s="11">
        <v>6.8888632225552673</v>
      </c>
      <c r="H845" s="11">
        <v>5.46</v>
      </c>
      <c r="I845" s="11">
        <v>7.2</v>
      </c>
      <c r="J845" s="11">
        <v>6.5</v>
      </c>
      <c r="K845" s="15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278</v>
      </c>
      <c r="C846" s="12"/>
      <c r="D846" s="23">
        <v>6.3613241663016353</v>
      </c>
      <c r="E846" s="23">
        <v>5.7333333333333334</v>
      </c>
      <c r="F846" s="23">
        <v>6.1499999999999995</v>
      </c>
      <c r="G846" s="23">
        <v>6.5868356560500194</v>
      </c>
      <c r="H846" s="23">
        <v>5.6866666666666665</v>
      </c>
      <c r="I846" s="23">
        <v>7.2166666666666677</v>
      </c>
      <c r="J846" s="23">
        <v>6.1333333333333329</v>
      </c>
      <c r="K846" s="15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279</v>
      </c>
      <c r="C847" s="29"/>
      <c r="D847" s="11">
        <v>6.3366158503673722</v>
      </c>
      <c r="E847" s="11">
        <v>5.6</v>
      </c>
      <c r="F847" s="11">
        <v>6.15</v>
      </c>
      <c r="G847" s="11">
        <v>6.8559889971728332</v>
      </c>
      <c r="H847" s="11">
        <v>5.7249999999999996</v>
      </c>
      <c r="I847" s="11">
        <v>7.25</v>
      </c>
      <c r="J847" s="11">
        <v>6.1999999999999993</v>
      </c>
      <c r="K847" s="15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280</v>
      </c>
      <c r="C848" s="29"/>
      <c r="D848" s="24">
        <v>9.9693029121335208E-2</v>
      </c>
      <c r="E848" s="24">
        <v>0.55737479909542609</v>
      </c>
      <c r="F848" s="24">
        <v>0.18708286933869706</v>
      </c>
      <c r="G848" s="24">
        <v>0.50299694820123719</v>
      </c>
      <c r="H848" s="24">
        <v>0.15995832790657274</v>
      </c>
      <c r="I848" s="24">
        <v>0.1834847859269719</v>
      </c>
      <c r="J848" s="24">
        <v>0.32659863237109044</v>
      </c>
      <c r="K848" s="209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  <c r="AH848" s="210"/>
      <c r="AI848" s="210"/>
      <c r="AJ848" s="210"/>
      <c r="AK848" s="210"/>
      <c r="AL848" s="210"/>
      <c r="AM848" s="210"/>
      <c r="AN848" s="210"/>
      <c r="AO848" s="210"/>
      <c r="AP848" s="210"/>
      <c r="AQ848" s="210"/>
      <c r="AR848" s="210"/>
      <c r="AS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F848" s="210"/>
      <c r="BG848" s="210"/>
      <c r="BH848" s="210"/>
      <c r="BI848" s="210"/>
      <c r="BJ848" s="210"/>
      <c r="BK848" s="210"/>
      <c r="BL848" s="210"/>
      <c r="BM848" s="56"/>
    </row>
    <row r="849" spans="1:65">
      <c r="A849" s="30"/>
      <c r="B849" s="3" t="s">
        <v>87</v>
      </c>
      <c r="C849" s="29"/>
      <c r="D849" s="13">
        <v>1.5671741686966258E-2</v>
      </c>
      <c r="E849" s="13">
        <v>9.7216534725946407E-2</v>
      </c>
      <c r="F849" s="13">
        <v>3.0419978754259686E-2</v>
      </c>
      <c r="G849" s="13">
        <v>7.636397421563626E-2</v>
      </c>
      <c r="H849" s="13">
        <v>2.8128662586149957E-2</v>
      </c>
      <c r="I849" s="13">
        <v>2.5425143546462615E-2</v>
      </c>
      <c r="J849" s="13">
        <v>5.3249777017025622E-2</v>
      </c>
      <c r="K849" s="15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281</v>
      </c>
      <c r="C850" s="29"/>
      <c r="D850" s="13">
        <v>1.0970799125116448E-2</v>
      </c>
      <c r="E850" s="13">
        <v>-8.8832382987880654E-2</v>
      </c>
      <c r="F850" s="13">
        <v>-2.2613806170139417E-2</v>
      </c>
      <c r="G850" s="13">
        <v>4.6810118902364417E-2</v>
      </c>
      <c r="H850" s="13">
        <v>-9.624886359146767E-2</v>
      </c>
      <c r="I850" s="13">
        <v>0.14690575048327825</v>
      </c>
      <c r="J850" s="13">
        <v>-2.5262549242849097E-2</v>
      </c>
      <c r="K850" s="15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282</v>
      </c>
      <c r="C851" s="47"/>
      <c r="D851" s="45">
        <v>0.34</v>
      </c>
      <c r="E851" s="45">
        <v>0.67</v>
      </c>
      <c r="F851" s="45">
        <v>0</v>
      </c>
      <c r="G851" s="45">
        <v>0.71</v>
      </c>
      <c r="H851" s="45">
        <v>0.75</v>
      </c>
      <c r="I851" s="45">
        <v>1.73</v>
      </c>
      <c r="J851" s="45">
        <v>0.03</v>
      </c>
      <c r="K851" s="15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BM852" s="55"/>
    </row>
    <row r="853" spans="1:65" ht="15">
      <c r="B853" s="8" t="s">
        <v>680</v>
      </c>
      <c r="BM853" s="28" t="s">
        <v>284</v>
      </c>
    </row>
    <row r="854" spans="1:65" ht="15">
      <c r="A854" s="25" t="s">
        <v>15</v>
      </c>
      <c r="B854" s="18" t="s">
        <v>116</v>
      </c>
      <c r="C854" s="15" t="s">
        <v>117</v>
      </c>
      <c r="D854" s="16" t="s">
        <v>243</v>
      </c>
      <c r="E854" s="17" t="s">
        <v>243</v>
      </c>
      <c r="F854" s="17" t="s">
        <v>243</v>
      </c>
      <c r="G854" s="17" t="s">
        <v>243</v>
      </c>
      <c r="H854" s="17" t="s">
        <v>243</v>
      </c>
      <c r="I854" s="17" t="s">
        <v>243</v>
      </c>
      <c r="J854" s="17" t="s">
        <v>243</v>
      </c>
      <c r="K854" s="17" t="s">
        <v>243</v>
      </c>
      <c r="L854" s="17" t="s">
        <v>243</v>
      </c>
      <c r="M854" s="17" t="s">
        <v>243</v>
      </c>
      <c r="N854" s="17" t="s">
        <v>243</v>
      </c>
      <c r="O854" s="17" t="s">
        <v>243</v>
      </c>
      <c r="P854" s="17" t="s">
        <v>243</v>
      </c>
      <c r="Q854" s="15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244</v>
      </c>
      <c r="C855" s="9" t="s">
        <v>244</v>
      </c>
      <c r="D855" s="151" t="s">
        <v>246</v>
      </c>
      <c r="E855" s="152" t="s">
        <v>247</v>
      </c>
      <c r="F855" s="152" t="s">
        <v>248</v>
      </c>
      <c r="G855" s="152" t="s">
        <v>250</v>
      </c>
      <c r="H855" s="152" t="s">
        <v>251</v>
      </c>
      <c r="I855" s="152" t="s">
        <v>252</v>
      </c>
      <c r="J855" s="152" t="s">
        <v>256</v>
      </c>
      <c r="K855" s="152" t="s">
        <v>264</v>
      </c>
      <c r="L855" s="152" t="s">
        <v>268</v>
      </c>
      <c r="M855" s="152" t="s">
        <v>269</v>
      </c>
      <c r="N855" s="152" t="s">
        <v>270</v>
      </c>
      <c r="O855" s="152" t="s">
        <v>271</v>
      </c>
      <c r="P855" s="152" t="s">
        <v>272</v>
      </c>
      <c r="Q855" s="15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103</v>
      </c>
      <c r="E856" s="11" t="s">
        <v>102</v>
      </c>
      <c r="F856" s="11" t="s">
        <v>332</v>
      </c>
      <c r="G856" s="11" t="s">
        <v>103</v>
      </c>
      <c r="H856" s="11" t="s">
        <v>332</v>
      </c>
      <c r="I856" s="11" t="s">
        <v>102</v>
      </c>
      <c r="J856" s="11" t="s">
        <v>103</v>
      </c>
      <c r="K856" s="11" t="s">
        <v>102</v>
      </c>
      <c r="L856" s="11" t="s">
        <v>103</v>
      </c>
      <c r="M856" s="11" t="s">
        <v>103</v>
      </c>
      <c r="N856" s="11" t="s">
        <v>103</v>
      </c>
      <c r="O856" s="11" t="s">
        <v>102</v>
      </c>
      <c r="P856" s="11" t="s">
        <v>102</v>
      </c>
      <c r="Q856" s="15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0</v>
      </c>
    </row>
    <row r="857" spans="1:65">
      <c r="A857" s="30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15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</v>
      </c>
    </row>
    <row r="858" spans="1:65">
      <c r="A858" s="30"/>
      <c r="B858" s="18">
        <v>1</v>
      </c>
      <c r="C858" s="14">
        <v>1</v>
      </c>
      <c r="D858" s="212" t="s">
        <v>96</v>
      </c>
      <c r="E858" s="212" t="s">
        <v>96</v>
      </c>
      <c r="F858" s="211">
        <v>6.5123926218699788</v>
      </c>
      <c r="G858" s="212" t="s">
        <v>109</v>
      </c>
      <c r="H858" s="211">
        <v>5.4</v>
      </c>
      <c r="I858" s="211">
        <v>6</v>
      </c>
      <c r="J858" s="212" t="s">
        <v>106</v>
      </c>
      <c r="K858" s="212" t="s">
        <v>96</v>
      </c>
      <c r="L858" s="212" t="s">
        <v>106</v>
      </c>
      <c r="M858" s="212" t="s">
        <v>106</v>
      </c>
      <c r="N858" s="212" t="s">
        <v>109</v>
      </c>
      <c r="O858" s="212" t="s">
        <v>97</v>
      </c>
      <c r="P858" s="212" t="s">
        <v>97</v>
      </c>
      <c r="Q858" s="213"/>
      <c r="R858" s="214"/>
      <c r="S858" s="214"/>
      <c r="T858" s="214"/>
      <c r="U858" s="214"/>
      <c r="V858" s="214"/>
      <c r="W858" s="214"/>
      <c r="X858" s="214"/>
      <c r="Y858" s="214"/>
      <c r="Z858" s="214"/>
      <c r="AA858" s="214"/>
      <c r="AB858" s="214"/>
      <c r="AC858" s="214"/>
      <c r="AD858" s="214"/>
      <c r="AE858" s="214"/>
      <c r="AF858" s="214"/>
      <c r="AG858" s="214"/>
      <c r="AH858" s="214"/>
      <c r="AI858" s="214"/>
      <c r="AJ858" s="214"/>
      <c r="AK858" s="214"/>
      <c r="AL858" s="214"/>
      <c r="AM858" s="214"/>
      <c r="AN858" s="214"/>
      <c r="AO858" s="214"/>
      <c r="AP858" s="214"/>
      <c r="AQ858" s="214"/>
      <c r="AR858" s="214"/>
      <c r="AS858" s="214"/>
      <c r="AT858" s="214"/>
      <c r="AU858" s="214"/>
      <c r="AV858" s="214"/>
      <c r="AW858" s="214"/>
      <c r="AX858" s="214"/>
      <c r="AY858" s="214"/>
      <c r="AZ858" s="214"/>
      <c r="BA858" s="214"/>
      <c r="BB858" s="214"/>
      <c r="BC858" s="214"/>
      <c r="BD858" s="214"/>
      <c r="BE858" s="214"/>
      <c r="BF858" s="214"/>
      <c r="BG858" s="214"/>
      <c r="BH858" s="214"/>
      <c r="BI858" s="214"/>
      <c r="BJ858" s="214"/>
      <c r="BK858" s="214"/>
      <c r="BL858" s="214"/>
      <c r="BM858" s="215">
        <v>1</v>
      </c>
    </row>
    <row r="859" spans="1:65">
      <c r="A859" s="30"/>
      <c r="B859" s="19">
        <v>1</v>
      </c>
      <c r="C859" s="9">
        <v>2</v>
      </c>
      <c r="D859" s="218" t="s">
        <v>96</v>
      </c>
      <c r="E859" s="218" t="s">
        <v>96</v>
      </c>
      <c r="F859" s="216">
        <v>6.4779047479880951</v>
      </c>
      <c r="G859" s="218" t="s">
        <v>109</v>
      </c>
      <c r="H859" s="216">
        <v>5.3</v>
      </c>
      <c r="I859" s="216">
        <v>7</v>
      </c>
      <c r="J859" s="218" t="s">
        <v>106</v>
      </c>
      <c r="K859" s="218" t="s">
        <v>96</v>
      </c>
      <c r="L859" s="218" t="s">
        <v>106</v>
      </c>
      <c r="M859" s="218" t="s">
        <v>106</v>
      </c>
      <c r="N859" s="218" t="s">
        <v>109</v>
      </c>
      <c r="O859" s="218" t="s">
        <v>97</v>
      </c>
      <c r="P859" s="218" t="s">
        <v>97</v>
      </c>
      <c r="Q859" s="213"/>
      <c r="R859" s="214"/>
      <c r="S859" s="214"/>
      <c r="T859" s="214"/>
      <c r="U859" s="214"/>
      <c r="V859" s="214"/>
      <c r="W859" s="214"/>
      <c r="X859" s="214"/>
      <c r="Y859" s="214"/>
      <c r="Z859" s="214"/>
      <c r="AA859" s="214"/>
      <c r="AB859" s="214"/>
      <c r="AC859" s="214"/>
      <c r="AD859" s="214"/>
      <c r="AE859" s="214"/>
      <c r="AF859" s="214"/>
      <c r="AG859" s="214"/>
      <c r="AH859" s="214"/>
      <c r="AI859" s="214"/>
      <c r="AJ859" s="214"/>
      <c r="AK859" s="214"/>
      <c r="AL859" s="214"/>
      <c r="AM859" s="214"/>
      <c r="AN859" s="214"/>
      <c r="AO859" s="214"/>
      <c r="AP859" s="214"/>
      <c r="AQ859" s="214"/>
      <c r="AR859" s="214"/>
      <c r="AS859" s="214"/>
      <c r="AT859" s="214"/>
      <c r="AU859" s="214"/>
      <c r="AV859" s="214"/>
      <c r="AW859" s="214"/>
      <c r="AX859" s="214"/>
      <c r="AY859" s="214"/>
      <c r="AZ859" s="214"/>
      <c r="BA859" s="214"/>
      <c r="BB859" s="214"/>
      <c r="BC859" s="214"/>
      <c r="BD859" s="214"/>
      <c r="BE859" s="214"/>
      <c r="BF859" s="214"/>
      <c r="BG859" s="214"/>
      <c r="BH859" s="214"/>
      <c r="BI859" s="214"/>
      <c r="BJ859" s="214"/>
      <c r="BK859" s="214"/>
      <c r="BL859" s="214"/>
      <c r="BM859" s="215">
        <v>11</v>
      </c>
    </row>
    <row r="860" spans="1:65">
      <c r="A860" s="30"/>
      <c r="B860" s="19">
        <v>1</v>
      </c>
      <c r="C860" s="9">
        <v>3</v>
      </c>
      <c r="D860" s="218" t="s">
        <v>96</v>
      </c>
      <c r="E860" s="218" t="s">
        <v>96</v>
      </c>
      <c r="F860" s="216">
        <v>6.4942086719453656</v>
      </c>
      <c r="G860" s="218" t="s">
        <v>109</v>
      </c>
      <c r="H860" s="216">
        <v>6.1</v>
      </c>
      <c r="I860" s="216">
        <v>6</v>
      </c>
      <c r="J860" s="218" t="s">
        <v>106</v>
      </c>
      <c r="K860" s="218" t="s">
        <v>96</v>
      </c>
      <c r="L860" s="218" t="s">
        <v>106</v>
      </c>
      <c r="M860" s="218" t="s">
        <v>106</v>
      </c>
      <c r="N860" s="217">
        <v>8</v>
      </c>
      <c r="O860" s="218" t="s">
        <v>97</v>
      </c>
      <c r="P860" s="218" t="s">
        <v>97</v>
      </c>
      <c r="Q860" s="213"/>
      <c r="R860" s="214"/>
      <c r="S860" s="214"/>
      <c r="T860" s="214"/>
      <c r="U860" s="214"/>
      <c r="V860" s="214"/>
      <c r="W860" s="214"/>
      <c r="X860" s="214"/>
      <c r="Y860" s="214"/>
      <c r="Z860" s="214"/>
      <c r="AA860" s="214"/>
      <c r="AB860" s="214"/>
      <c r="AC860" s="214"/>
      <c r="AD860" s="214"/>
      <c r="AE860" s="214"/>
      <c r="AF860" s="214"/>
      <c r="AG860" s="214"/>
      <c r="AH860" s="214"/>
      <c r="AI860" s="214"/>
      <c r="AJ860" s="214"/>
      <c r="AK860" s="214"/>
      <c r="AL860" s="214"/>
      <c r="AM860" s="214"/>
      <c r="AN860" s="214"/>
      <c r="AO860" s="214"/>
      <c r="AP860" s="214"/>
      <c r="AQ860" s="214"/>
      <c r="AR860" s="214"/>
      <c r="AS860" s="214"/>
      <c r="AT860" s="214"/>
      <c r="AU860" s="214"/>
      <c r="AV860" s="214"/>
      <c r="AW860" s="214"/>
      <c r="AX860" s="214"/>
      <c r="AY860" s="214"/>
      <c r="AZ860" s="214"/>
      <c r="BA860" s="214"/>
      <c r="BB860" s="214"/>
      <c r="BC860" s="214"/>
      <c r="BD860" s="214"/>
      <c r="BE860" s="214"/>
      <c r="BF860" s="214"/>
      <c r="BG860" s="214"/>
      <c r="BH860" s="214"/>
      <c r="BI860" s="214"/>
      <c r="BJ860" s="214"/>
      <c r="BK860" s="214"/>
      <c r="BL860" s="214"/>
      <c r="BM860" s="215">
        <v>16</v>
      </c>
    </row>
    <row r="861" spans="1:65">
      <c r="A861" s="30"/>
      <c r="B861" s="19">
        <v>1</v>
      </c>
      <c r="C861" s="9">
        <v>4</v>
      </c>
      <c r="D861" s="218" t="s">
        <v>96</v>
      </c>
      <c r="E861" s="218" t="s">
        <v>96</v>
      </c>
      <c r="F861" s="216">
        <v>6.5377375309696966</v>
      </c>
      <c r="G861" s="218" t="s">
        <v>109</v>
      </c>
      <c r="H861" s="216">
        <v>6.1</v>
      </c>
      <c r="I861" s="216">
        <v>6</v>
      </c>
      <c r="J861" s="218" t="s">
        <v>106</v>
      </c>
      <c r="K861" s="218" t="s">
        <v>96</v>
      </c>
      <c r="L861" s="218" t="s">
        <v>106</v>
      </c>
      <c r="M861" s="218" t="s">
        <v>106</v>
      </c>
      <c r="N861" s="218" t="s">
        <v>109</v>
      </c>
      <c r="O861" s="218" t="s">
        <v>97</v>
      </c>
      <c r="P861" s="218" t="s">
        <v>97</v>
      </c>
      <c r="Q861" s="213"/>
      <c r="R861" s="214"/>
      <c r="S861" s="214"/>
      <c r="T861" s="214"/>
      <c r="U861" s="214"/>
      <c r="V861" s="214"/>
      <c r="W861" s="214"/>
      <c r="X861" s="214"/>
      <c r="Y861" s="214"/>
      <c r="Z861" s="214"/>
      <c r="AA861" s="214"/>
      <c r="AB861" s="214"/>
      <c r="AC861" s="214"/>
      <c r="AD861" s="214"/>
      <c r="AE861" s="214"/>
      <c r="AF861" s="214"/>
      <c r="AG861" s="214"/>
      <c r="AH861" s="214"/>
      <c r="AI861" s="214"/>
      <c r="AJ861" s="214"/>
      <c r="AK861" s="214"/>
      <c r="AL861" s="214"/>
      <c r="AM861" s="214"/>
      <c r="AN861" s="214"/>
      <c r="AO861" s="214"/>
      <c r="AP861" s="214"/>
      <c r="AQ861" s="214"/>
      <c r="AR861" s="214"/>
      <c r="AS861" s="214"/>
      <c r="AT861" s="214"/>
      <c r="AU861" s="214"/>
      <c r="AV861" s="214"/>
      <c r="AW861" s="214"/>
      <c r="AX861" s="214"/>
      <c r="AY861" s="214"/>
      <c r="AZ861" s="214"/>
      <c r="BA861" s="214"/>
      <c r="BB861" s="214"/>
      <c r="BC861" s="214"/>
      <c r="BD861" s="214"/>
      <c r="BE861" s="214"/>
      <c r="BF861" s="214"/>
      <c r="BG861" s="214"/>
      <c r="BH861" s="214"/>
      <c r="BI861" s="214"/>
      <c r="BJ861" s="214"/>
      <c r="BK861" s="214"/>
      <c r="BL861" s="214"/>
      <c r="BM861" s="215" t="s">
        <v>106</v>
      </c>
    </row>
    <row r="862" spans="1:65">
      <c r="A862" s="30"/>
      <c r="B862" s="19">
        <v>1</v>
      </c>
      <c r="C862" s="9">
        <v>5</v>
      </c>
      <c r="D862" s="218" t="s">
        <v>96</v>
      </c>
      <c r="E862" s="218" t="s">
        <v>96</v>
      </c>
      <c r="F862" s="216">
        <v>6.5450913836216751</v>
      </c>
      <c r="G862" s="218" t="s">
        <v>109</v>
      </c>
      <c r="H862" s="216">
        <v>5.0999999999999996</v>
      </c>
      <c r="I862" s="216">
        <v>5</v>
      </c>
      <c r="J862" s="218" t="s">
        <v>106</v>
      </c>
      <c r="K862" s="218" t="s">
        <v>96</v>
      </c>
      <c r="L862" s="218" t="s">
        <v>106</v>
      </c>
      <c r="M862" s="218" t="s">
        <v>106</v>
      </c>
      <c r="N862" s="218" t="s">
        <v>109</v>
      </c>
      <c r="O862" s="218" t="s">
        <v>97</v>
      </c>
      <c r="P862" s="218" t="s">
        <v>97</v>
      </c>
      <c r="Q862" s="213"/>
      <c r="R862" s="214"/>
      <c r="S862" s="214"/>
      <c r="T862" s="214"/>
      <c r="U862" s="214"/>
      <c r="V862" s="214"/>
      <c r="W862" s="214"/>
      <c r="X862" s="214"/>
      <c r="Y862" s="214"/>
      <c r="Z862" s="214"/>
      <c r="AA862" s="214"/>
      <c r="AB862" s="214"/>
      <c r="AC862" s="214"/>
      <c r="AD862" s="214"/>
      <c r="AE862" s="214"/>
      <c r="AF862" s="214"/>
      <c r="AG862" s="214"/>
      <c r="AH862" s="214"/>
      <c r="AI862" s="214"/>
      <c r="AJ862" s="214"/>
      <c r="AK862" s="214"/>
      <c r="AL862" s="214"/>
      <c r="AM862" s="214"/>
      <c r="AN862" s="214"/>
      <c r="AO862" s="214"/>
      <c r="AP862" s="214"/>
      <c r="AQ862" s="214"/>
      <c r="AR862" s="214"/>
      <c r="AS862" s="214"/>
      <c r="AT862" s="214"/>
      <c r="AU862" s="214"/>
      <c r="AV862" s="214"/>
      <c r="AW862" s="214"/>
      <c r="AX862" s="214"/>
      <c r="AY862" s="214"/>
      <c r="AZ862" s="214"/>
      <c r="BA862" s="214"/>
      <c r="BB862" s="214"/>
      <c r="BC862" s="214"/>
      <c r="BD862" s="214"/>
      <c r="BE862" s="214"/>
      <c r="BF862" s="214"/>
      <c r="BG862" s="214"/>
      <c r="BH862" s="214"/>
      <c r="BI862" s="214"/>
      <c r="BJ862" s="214"/>
      <c r="BK862" s="214"/>
      <c r="BL862" s="214"/>
      <c r="BM862" s="215">
        <v>17</v>
      </c>
    </row>
    <row r="863" spans="1:65">
      <c r="A863" s="30"/>
      <c r="B863" s="19">
        <v>1</v>
      </c>
      <c r="C863" s="9">
        <v>6</v>
      </c>
      <c r="D863" s="217">
        <v>114</v>
      </c>
      <c r="E863" s="218" t="s">
        <v>96</v>
      </c>
      <c r="F863" s="216">
        <v>6.39630565849611</v>
      </c>
      <c r="G863" s="218" t="s">
        <v>109</v>
      </c>
      <c r="H863" s="216">
        <v>5.4</v>
      </c>
      <c r="I863" s="216">
        <v>6</v>
      </c>
      <c r="J863" s="218" t="s">
        <v>106</v>
      </c>
      <c r="K863" s="218" t="s">
        <v>96</v>
      </c>
      <c r="L863" s="218" t="s">
        <v>106</v>
      </c>
      <c r="M863" s="218" t="s">
        <v>106</v>
      </c>
      <c r="N863" s="218" t="s">
        <v>109</v>
      </c>
      <c r="O863" s="218" t="s">
        <v>97</v>
      </c>
      <c r="P863" s="218" t="s">
        <v>97</v>
      </c>
      <c r="Q863" s="213"/>
      <c r="R863" s="214"/>
      <c r="S863" s="214"/>
      <c r="T863" s="214"/>
      <c r="U863" s="214"/>
      <c r="V863" s="214"/>
      <c r="W863" s="214"/>
      <c r="X863" s="214"/>
      <c r="Y863" s="214"/>
      <c r="Z863" s="214"/>
      <c r="AA863" s="214"/>
      <c r="AB863" s="214"/>
      <c r="AC863" s="214"/>
      <c r="AD863" s="214"/>
      <c r="AE863" s="214"/>
      <c r="AF863" s="214"/>
      <c r="AG863" s="214"/>
      <c r="AH863" s="214"/>
      <c r="AI863" s="214"/>
      <c r="AJ863" s="214"/>
      <c r="AK863" s="214"/>
      <c r="AL863" s="214"/>
      <c r="AM863" s="214"/>
      <c r="AN863" s="214"/>
      <c r="AO863" s="214"/>
      <c r="AP863" s="214"/>
      <c r="AQ863" s="214"/>
      <c r="AR863" s="214"/>
      <c r="AS863" s="214"/>
      <c r="AT863" s="214"/>
      <c r="AU863" s="214"/>
      <c r="AV863" s="214"/>
      <c r="AW863" s="214"/>
      <c r="AX863" s="214"/>
      <c r="AY863" s="214"/>
      <c r="AZ863" s="214"/>
      <c r="BA863" s="214"/>
      <c r="BB863" s="214"/>
      <c r="BC863" s="214"/>
      <c r="BD863" s="214"/>
      <c r="BE863" s="214"/>
      <c r="BF863" s="214"/>
      <c r="BG863" s="214"/>
      <c r="BH863" s="214"/>
      <c r="BI863" s="214"/>
      <c r="BJ863" s="214"/>
      <c r="BK863" s="214"/>
      <c r="BL863" s="214"/>
      <c r="BM863" s="219"/>
    </row>
    <row r="864" spans="1:65">
      <c r="A864" s="30"/>
      <c r="B864" s="20" t="s">
        <v>278</v>
      </c>
      <c r="C864" s="12"/>
      <c r="D864" s="220">
        <v>114</v>
      </c>
      <c r="E864" s="220" t="s">
        <v>775</v>
      </c>
      <c r="F864" s="220">
        <v>6.4939401024818197</v>
      </c>
      <c r="G864" s="220" t="s">
        <v>775</v>
      </c>
      <c r="H864" s="220">
        <v>5.5666666666666664</v>
      </c>
      <c r="I864" s="220">
        <v>6</v>
      </c>
      <c r="J864" s="220" t="s">
        <v>775</v>
      </c>
      <c r="K864" s="220" t="s">
        <v>775</v>
      </c>
      <c r="L864" s="220" t="s">
        <v>775</v>
      </c>
      <c r="M864" s="220" t="s">
        <v>775</v>
      </c>
      <c r="N864" s="220">
        <v>8</v>
      </c>
      <c r="O864" s="220" t="s">
        <v>775</v>
      </c>
      <c r="P864" s="220" t="s">
        <v>775</v>
      </c>
      <c r="Q864" s="213"/>
      <c r="R864" s="214"/>
      <c r="S864" s="214"/>
      <c r="T864" s="214"/>
      <c r="U864" s="214"/>
      <c r="V864" s="214"/>
      <c r="W864" s="214"/>
      <c r="X864" s="214"/>
      <c r="Y864" s="214"/>
      <c r="Z864" s="214"/>
      <c r="AA864" s="214"/>
      <c r="AB864" s="214"/>
      <c r="AC864" s="214"/>
      <c r="AD864" s="214"/>
      <c r="AE864" s="214"/>
      <c r="AF864" s="214"/>
      <c r="AG864" s="214"/>
      <c r="AH864" s="214"/>
      <c r="AI864" s="214"/>
      <c r="AJ864" s="214"/>
      <c r="AK864" s="214"/>
      <c r="AL864" s="214"/>
      <c r="AM864" s="214"/>
      <c r="AN864" s="214"/>
      <c r="AO864" s="214"/>
      <c r="AP864" s="214"/>
      <c r="AQ864" s="214"/>
      <c r="AR864" s="214"/>
      <c r="AS864" s="214"/>
      <c r="AT864" s="214"/>
      <c r="AU864" s="214"/>
      <c r="AV864" s="214"/>
      <c r="AW864" s="214"/>
      <c r="AX864" s="214"/>
      <c r="AY864" s="214"/>
      <c r="AZ864" s="214"/>
      <c r="BA864" s="214"/>
      <c r="BB864" s="214"/>
      <c r="BC864" s="214"/>
      <c r="BD864" s="214"/>
      <c r="BE864" s="214"/>
      <c r="BF864" s="214"/>
      <c r="BG864" s="214"/>
      <c r="BH864" s="214"/>
      <c r="BI864" s="214"/>
      <c r="BJ864" s="214"/>
      <c r="BK864" s="214"/>
      <c r="BL864" s="214"/>
      <c r="BM864" s="219"/>
    </row>
    <row r="865" spans="1:65">
      <c r="A865" s="30"/>
      <c r="B865" s="3" t="s">
        <v>279</v>
      </c>
      <c r="C865" s="29"/>
      <c r="D865" s="216">
        <v>114</v>
      </c>
      <c r="E865" s="216" t="s">
        <v>775</v>
      </c>
      <c r="F865" s="216">
        <v>6.5033006469076717</v>
      </c>
      <c r="G865" s="216" t="s">
        <v>775</v>
      </c>
      <c r="H865" s="216">
        <v>5.4</v>
      </c>
      <c r="I865" s="216">
        <v>6</v>
      </c>
      <c r="J865" s="216" t="s">
        <v>775</v>
      </c>
      <c r="K865" s="216" t="s">
        <v>775</v>
      </c>
      <c r="L865" s="216" t="s">
        <v>775</v>
      </c>
      <c r="M865" s="216" t="s">
        <v>775</v>
      </c>
      <c r="N865" s="216">
        <v>8</v>
      </c>
      <c r="O865" s="216" t="s">
        <v>775</v>
      </c>
      <c r="P865" s="216" t="s">
        <v>775</v>
      </c>
      <c r="Q865" s="213"/>
      <c r="R865" s="214"/>
      <c r="S865" s="214"/>
      <c r="T865" s="214"/>
      <c r="U865" s="214"/>
      <c r="V865" s="214"/>
      <c r="W865" s="214"/>
      <c r="X865" s="214"/>
      <c r="Y865" s="214"/>
      <c r="Z865" s="214"/>
      <c r="AA865" s="214"/>
      <c r="AB865" s="214"/>
      <c r="AC865" s="214"/>
      <c r="AD865" s="214"/>
      <c r="AE865" s="214"/>
      <c r="AF865" s="214"/>
      <c r="AG865" s="214"/>
      <c r="AH865" s="214"/>
      <c r="AI865" s="214"/>
      <c r="AJ865" s="214"/>
      <c r="AK865" s="214"/>
      <c r="AL865" s="214"/>
      <c r="AM865" s="214"/>
      <c r="AN865" s="214"/>
      <c r="AO865" s="214"/>
      <c r="AP865" s="214"/>
      <c r="AQ865" s="214"/>
      <c r="AR865" s="214"/>
      <c r="AS865" s="214"/>
      <c r="AT865" s="214"/>
      <c r="AU865" s="214"/>
      <c r="AV865" s="214"/>
      <c r="AW865" s="214"/>
      <c r="AX865" s="214"/>
      <c r="AY865" s="214"/>
      <c r="AZ865" s="214"/>
      <c r="BA865" s="214"/>
      <c r="BB865" s="214"/>
      <c r="BC865" s="214"/>
      <c r="BD865" s="214"/>
      <c r="BE865" s="214"/>
      <c r="BF865" s="214"/>
      <c r="BG865" s="214"/>
      <c r="BH865" s="214"/>
      <c r="BI865" s="214"/>
      <c r="BJ865" s="214"/>
      <c r="BK865" s="214"/>
      <c r="BL865" s="214"/>
      <c r="BM865" s="219"/>
    </row>
    <row r="866" spans="1:65">
      <c r="A866" s="30"/>
      <c r="B866" s="3" t="s">
        <v>280</v>
      </c>
      <c r="C866" s="29"/>
      <c r="D866" s="216" t="s">
        <v>775</v>
      </c>
      <c r="E866" s="216" t="s">
        <v>775</v>
      </c>
      <c r="F866" s="216">
        <v>5.4156907503779148E-2</v>
      </c>
      <c r="G866" s="216" t="s">
        <v>775</v>
      </c>
      <c r="H866" s="216">
        <v>0.42739521132865604</v>
      </c>
      <c r="I866" s="216">
        <v>0.63245553203367588</v>
      </c>
      <c r="J866" s="216" t="s">
        <v>775</v>
      </c>
      <c r="K866" s="216" t="s">
        <v>775</v>
      </c>
      <c r="L866" s="216" t="s">
        <v>775</v>
      </c>
      <c r="M866" s="216" t="s">
        <v>775</v>
      </c>
      <c r="N866" s="216" t="s">
        <v>775</v>
      </c>
      <c r="O866" s="216" t="s">
        <v>775</v>
      </c>
      <c r="P866" s="216" t="s">
        <v>775</v>
      </c>
      <c r="Q866" s="213"/>
      <c r="R866" s="214"/>
      <c r="S866" s="214"/>
      <c r="T866" s="214"/>
      <c r="U866" s="214"/>
      <c r="V866" s="214"/>
      <c r="W866" s="214"/>
      <c r="X866" s="214"/>
      <c r="Y866" s="214"/>
      <c r="Z866" s="214"/>
      <c r="AA866" s="214"/>
      <c r="AB866" s="214"/>
      <c r="AC866" s="214"/>
      <c r="AD866" s="214"/>
      <c r="AE866" s="214"/>
      <c r="AF866" s="214"/>
      <c r="AG866" s="214"/>
      <c r="AH866" s="214"/>
      <c r="AI866" s="214"/>
      <c r="AJ866" s="214"/>
      <c r="AK866" s="214"/>
      <c r="AL866" s="214"/>
      <c r="AM866" s="214"/>
      <c r="AN866" s="214"/>
      <c r="AO866" s="214"/>
      <c r="AP866" s="214"/>
      <c r="AQ866" s="214"/>
      <c r="AR866" s="214"/>
      <c r="AS866" s="214"/>
      <c r="AT866" s="214"/>
      <c r="AU866" s="214"/>
      <c r="AV866" s="214"/>
      <c r="AW866" s="214"/>
      <c r="AX866" s="214"/>
      <c r="AY866" s="214"/>
      <c r="AZ866" s="214"/>
      <c r="BA866" s="214"/>
      <c r="BB866" s="214"/>
      <c r="BC866" s="214"/>
      <c r="BD866" s="214"/>
      <c r="BE866" s="214"/>
      <c r="BF866" s="214"/>
      <c r="BG866" s="214"/>
      <c r="BH866" s="214"/>
      <c r="BI866" s="214"/>
      <c r="BJ866" s="214"/>
      <c r="BK866" s="214"/>
      <c r="BL866" s="214"/>
      <c r="BM866" s="219"/>
    </row>
    <row r="867" spans="1:65">
      <c r="A867" s="30"/>
      <c r="B867" s="3" t="s">
        <v>87</v>
      </c>
      <c r="C867" s="29"/>
      <c r="D867" s="13" t="s">
        <v>775</v>
      </c>
      <c r="E867" s="13" t="s">
        <v>775</v>
      </c>
      <c r="F867" s="13">
        <v>8.3396068718098806E-3</v>
      </c>
      <c r="G867" s="13" t="s">
        <v>775</v>
      </c>
      <c r="H867" s="13">
        <v>7.6777582873411271E-2</v>
      </c>
      <c r="I867" s="13">
        <v>0.10540925533894598</v>
      </c>
      <c r="J867" s="13" t="s">
        <v>775</v>
      </c>
      <c r="K867" s="13" t="s">
        <v>775</v>
      </c>
      <c r="L867" s="13" t="s">
        <v>775</v>
      </c>
      <c r="M867" s="13" t="s">
        <v>775</v>
      </c>
      <c r="N867" s="13" t="s">
        <v>775</v>
      </c>
      <c r="O867" s="13" t="s">
        <v>775</v>
      </c>
      <c r="P867" s="13" t="s">
        <v>775</v>
      </c>
      <c r="Q867" s="15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281</v>
      </c>
      <c r="C868" s="29"/>
      <c r="D868" s="13" t="s">
        <v>775</v>
      </c>
      <c r="E868" s="13" t="s">
        <v>775</v>
      </c>
      <c r="F868" s="13" t="s">
        <v>775</v>
      </c>
      <c r="G868" s="13" t="s">
        <v>775</v>
      </c>
      <c r="H868" s="13" t="s">
        <v>775</v>
      </c>
      <c r="I868" s="13" t="s">
        <v>775</v>
      </c>
      <c r="J868" s="13" t="s">
        <v>775</v>
      </c>
      <c r="K868" s="13" t="s">
        <v>775</v>
      </c>
      <c r="L868" s="13" t="s">
        <v>775</v>
      </c>
      <c r="M868" s="13" t="s">
        <v>775</v>
      </c>
      <c r="N868" s="13" t="s">
        <v>775</v>
      </c>
      <c r="O868" s="13" t="s">
        <v>775</v>
      </c>
      <c r="P868" s="13" t="s">
        <v>775</v>
      </c>
      <c r="Q868" s="15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282</v>
      </c>
      <c r="C869" s="47"/>
      <c r="D869" s="45">
        <v>9.15</v>
      </c>
      <c r="E869" s="45">
        <v>7.35</v>
      </c>
      <c r="F869" s="45">
        <v>0</v>
      </c>
      <c r="G869" s="45">
        <v>0.67</v>
      </c>
      <c r="H869" s="45">
        <v>0.16</v>
      </c>
      <c r="I869" s="45">
        <v>0.08</v>
      </c>
      <c r="J869" s="45">
        <v>3.12</v>
      </c>
      <c r="K869" s="45">
        <v>7.35</v>
      </c>
      <c r="L869" s="45">
        <v>3.12</v>
      </c>
      <c r="M869" s="45">
        <v>3.12</v>
      </c>
      <c r="N869" s="45">
        <v>0.52</v>
      </c>
      <c r="O869" s="45">
        <v>0.25</v>
      </c>
      <c r="P869" s="45">
        <v>0.25</v>
      </c>
      <c r="Q869" s="15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BM870" s="55"/>
    </row>
    <row r="871" spans="1:65" ht="15">
      <c r="B871" s="8" t="s">
        <v>681</v>
      </c>
      <c r="BM871" s="28" t="s">
        <v>67</v>
      </c>
    </row>
    <row r="872" spans="1:65" ht="15">
      <c r="A872" s="25" t="s">
        <v>18</v>
      </c>
      <c r="B872" s="18" t="s">
        <v>116</v>
      </c>
      <c r="C872" s="15" t="s">
        <v>117</v>
      </c>
      <c r="D872" s="16" t="s">
        <v>243</v>
      </c>
      <c r="E872" s="17" t="s">
        <v>243</v>
      </c>
      <c r="F872" s="17" t="s">
        <v>243</v>
      </c>
      <c r="G872" s="17" t="s">
        <v>243</v>
      </c>
      <c r="H872" s="17" t="s">
        <v>243</v>
      </c>
      <c r="I872" s="17" t="s">
        <v>243</v>
      </c>
      <c r="J872" s="17" t="s">
        <v>243</v>
      </c>
      <c r="K872" s="17" t="s">
        <v>243</v>
      </c>
      <c r="L872" s="17" t="s">
        <v>243</v>
      </c>
      <c r="M872" s="17" t="s">
        <v>243</v>
      </c>
      <c r="N872" s="17" t="s">
        <v>243</v>
      </c>
      <c r="O872" s="17" t="s">
        <v>243</v>
      </c>
      <c r="P872" s="17" t="s">
        <v>243</v>
      </c>
      <c r="Q872" s="17" t="s">
        <v>243</v>
      </c>
      <c r="R872" s="15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244</v>
      </c>
      <c r="C873" s="9" t="s">
        <v>244</v>
      </c>
      <c r="D873" s="151" t="s">
        <v>246</v>
      </c>
      <c r="E873" s="152" t="s">
        <v>247</v>
      </c>
      <c r="F873" s="152" t="s">
        <v>248</v>
      </c>
      <c r="G873" s="152" t="s">
        <v>249</v>
      </c>
      <c r="H873" s="152" t="s">
        <v>250</v>
      </c>
      <c r="I873" s="152" t="s">
        <v>251</v>
      </c>
      <c r="J873" s="152" t="s">
        <v>252</v>
      </c>
      <c r="K873" s="152" t="s">
        <v>253</v>
      </c>
      <c r="L873" s="152" t="s">
        <v>256</v>
      </c>
      <c r="M873" s="152" t="s">
        <v>264</v>
      </c>
      <c r="N873" s="152" t="s">
        <v>269</v>
      </c>
      <c r="O873" s="152" t="s">
        <v>270</v>
      </c>
      <c r="P873" s="152" t="s">
        <v>271</v>
      </c>
      <c r="Q873" s="152" t="s">
        <v>272</v>
      </c>
      <c r="R873" s="15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103</v>
      </c>
      <c r="E874" s="11" t="s">
        <v>102</v>
      </c>
      <c r="F874" s="11" t="s">
        <v>332</v>
      </c>
      <c r="G874" s="11" t="s">
        <v>103</v>
      </c>
      <c r="H874" s="11" t="s">
        <v>103</v>
      </c>
      <c r="I874" s="11" t="s">
        <v>332</v>
      </c>
      <c r="J874" s="11" t="s">
        <v>103</v>
      </c>
      <c r="K874" s="11" t="s">
        <v>332</v>
      </c>
      <c r="L874" s="11" t="s">
        <v>103</v>
      </c>
      <c r="M874" s="11" t="s">
        <v>102</v>
      </c>
      <c r="N874" s="11" t="s">
        <v>103</v>
      </c>
      <c r="O874" s="11" t="s">
        <v>103</v>
      </c>
      <c r="P874" s="11" t="s">
        <v>103</v>
      </c>
      <c r="Q874" s="11" t="s">
        <v>102</v>
      </c>
      <c r="R874" s="15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0</v>
      </c>
    </row>
    <row r="875" spans="1:65">
      <c r="A875" s="30"/>
      <c r="B875" s="19"/>
      <c r="C875" s="9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15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0</v>
      </c>
    </row>
    <row r="876" spans="1:65">
      <c r="A876" s="30"/>
      <c r="B876" s="18">
        <v>1</v>
      </c>
      <c r="C876" s="14">
        <v>1</v>
      </c>
      <c r="D876" s="211">
        <v>166</v>
      </c>
      <c r="E876" s="211">
        <v>179</v>
      </c>
      <c r="F876" s="211">
        <v>166.56052399391587</v>
      </c>
      <c r="G876" s="211">
        <v>185</v>
      </c>
      <c r="H876" s="212">
        <v>58.1</v>
      </c>
      <c r="I876" s="211">
        <v>176</v>
      </c>
      <c r="J876" s="211">
        <v>174</v>
      </c>
      <c r="K876" s="211">
        <v>176</v>
      </c>
      <c r="L876" s="211">
        <v>166</v>
      </c>
      <c r="M876" s="211">
        <v>193.31541204287271</v>
      </c>
      <c r="N876" s="211">
        <v>179.99999999999997</v>
      </c>
      <c r="O876" s="211">
        <v>176</v>
      </c>
      <c r="P876" s="211">
        <v>179</v>
      </c>
      <c r="Q876" s="211">
        <v>164</v>
      </c>
      <c r="R876" s="213"/>
      <c r="S876" s="214"/>
      <c r="T876" s="214"/>
      <c r="U876" s="214"/>
      <c r="V876" s="214"/>
      <c r="W876" s="214"/>
      <c r="X876" s="214"/>
      <c r="Y876" s="214"/>
      <c r="Z876" s="214"/>
      <c r="AA876" s="214"/>
      <c r="AB876" s="214"/>
      <c r="AC876" s="214"/>
      <c r="AD876" s="214"/>
      <c r="AE876" s="214"/>
      <c r="AF876" s="214"/>
      <c r="AG876" s="214"/>
      <c r="AH876" s="214"/>
      <c r="AI876" s="214"/>
      <c r="AJ876" s="214"/>
      <c r="AK876" s="214"/>
      <c r="AL876" s="214"/>
      <c r="AM876" s="214"/>
      <c r="AN876" s="214"/>
      <c r="AO876" s="214"/>
      <c r="AP876" s="214"/>
      <c r="AQ876" s="214"/>
      <c r="AR876" s="214"/>
      <c r="AS876" s="214"/>
      <c r="AT876" s="214"/>
      <c r="AU876" s="214"/>
      <c r="AV876" s="214"/>
      <c r="AW876" s="214"/>
      <c r="AX876" s="214"/>
      <c r="AY876" s="214"/>
      <c r="AZ876" s="214"/>
      <c r="BA876" s="214"/>
      <c r="BB876" s="214"/>
      <c r="BC876" s="214"/>
      <c r="BD876" s="214"/>
      <c r="BE876" s="214"/>
      <c r="BF876" s="214"/>
      <c r="BG876" s="214"/>
      <c r="BH876" s="214"/>
      <c r="BI876" s="214"/>
      <c r="BJ876" s="214"/>
      <c r="BK876" s="214"/>
      <c r="BL876" s="214"/>
      <c r="BM876" s="215">
        <v>1</v>
      </c>
    </row>
    <row r="877" spans="1:65">
      <c r="A877" s="30"/>
      <c r="B877" s="19">
        <v>1</v>
      </c>
      <c r="C877" s="9">
        <v>2</v>
      </c>
      <c r="D877" s="216">
        <v>167</v>
      </c>
      <c r="E877" s="216">
        <v>181</v>
      </c>
      <c r="F877" s="216">
        <v>167.05565149662849</v>
      </c>
      <c r="G877" s="217">
        <v>167</v>
      </c>
      <c r="H877" s="218">
        <v>56.2</v>
      </c>
      <c r="I877" s="216">
        <v>172</v>
      </c>
      <c r="J877" s="216">
        <v>174</v>
      </c>
      <c r="K877" s="216">
        <v>182</v>
      </c>
      <c r="L877" s="216">
        <v>167</v>
      </c>
      <c r="M877" s="216">
        <v>190.19038536767556</v>
      </c>
      <c r="N877" s="216">
        <v>189.99999999999997</v>
      </c>
      <c r="O877" s="216">
        <v>174</v>
      </c>
      <c r="P877" s="216">
        <v>189</v>
      </c>
      <c r="Q877" s="216">
        <v>156</v>
      </c>
      <c r="R877" s="213"/>
      <c r="S877" s="214"/>
      <c r="T877" s="214"/>
      <c r="U877" s="214"/>
      <c r="V877" s="214"/>
      <c r="W877" s="214"/>
      <c r="X877" s="214"/>
      <c r="Y877" s="214"/>
      <c r="Z877" s="214"/>
      <c r="AA877" s="214"/>
      <c r="AB877" s="214"/>
      <c r="AC877" s="214"/>
      <c r="AD877" s="214"/>
      <c r="AE877" s="214"/>
      <c r="AF877" s="214"/>
      <c r="AG877" s="214"/>
      <c r="AH877" s="214"/>
      <c r="AI877" s="214"/>
      <c r="AJ877" s="214"/>
      <c r="AK877" s="214"/>
      <c r="AL877" s="214"/>
      <c r="AM877" s="214"/>
      <c r="AN877" s="214"/>
      <c r="AO877" s="214"/>
      <c r="AP877" s="214"/>
      <c r="AQ877" s="214"/>
      <c r="AR877" s="214"/>
      <c r="AS877" s="214"/>
      <c r="AT877" s="214"/>
      <c r="AU877" s="214"/>
      <c r="AV877" s="214"/>
      <c r="AW877" s="214"/>
      <c r="AX877" s="214"/>
      <c r="AY877" s="214"/>
      <c r="AZ877" s="214"/>
      <c r="BA877" s="214"/>
      <c r="BB877" s="214"/>
      <c r="BC877" s="214"/>
      <c r="BD877" s="214"/>
      <c r="BE877" s="214"/>
      <c r="BF877" s="214"/>
      <c r="BG877" s="214"/>
      <c r="BH877" s="214"/>
      <c r="BI877" s="214"/>
      <c r="BJ877" s="214"/>
      <c r="BK877" s="214"/>
      <c r="BL877" s="214"/>
      <c r="BM877" s="215">
        <v>21</v>
      </c>
    </row>
    <row r="878" spans="1:65">
      <c r="A878" s="30"/>
      <c r="B878" s="19">
        <v>1</v>
      </c>
      <c r="C878" s="9">
        <v>3</v>
      </c>
      <c r="D878" s="216">
        <v>174</v>
      </c>
      <c r="E878" s="216">
        <v>183</v>
      </c>
      <c r="F878" s="216">
        <v>167.28922658394123</v>
      </c>
      <c r="G878" s="216">
        <v>187</v>
      </c>
      <c r="H878" s="218">
        <v>60.4</v>
      </c>
      <c r="I878" s="216">
        <v>164</v>
      </c>
      <c r="J878" s="216">
        <v>174</v>
      </c>
      <c r="K878" s="216">
        <v>179</v>
      </c>
      <c r="L878" s="216">
        <v>168</v>
      </c>
      <c r="M878" s="216">
        <v>193.7098895702311</v>
      </c>
      <c r="N878" s="216">
        <v>179.99999999999997</v>
      </c>
      <c r="O878" s="216">
        <v>160</v>
      </c>
      <c r="P878" s="216">
        <v>185</v>
      </c>
      <c r="Q878" s="216">
        <v>159</v>
      </c>
      <c r="R878" s="213"/>
      <c r="S878" s="214"/>
      <c r="T878" s="214"/>
      <c r="U878" s="214"/>
      <c r="V878" s="214"/>
      <c r="W878" s="214"/>
      <c r="X878" s="214"/>
      <c r="Y878" s="214"/>
      <c r="Z878" s="214"/>
      <c r="AA878" s="214"/>
      <c r="AB878" s="214"/>
      <c r="AC878" s="214"/>
      <c r="AD878" s="214"/>
      <c r="AE878" s="214"/>
      <c r="AF878" s="214"/>
      <c r="AG878" s="214"/>
      <c r="AH878" s="214"/>
      <c r="AI878" s="214"/>
      <c r="AJ878" s="214"/>
      <c r="AK878" s="214"/>
      <c r="AL878" s="214"/>
      <c r="AM878" s="214"/>
      <c r="AN878" s="214"/>
      <c r="AO878" s="214"/>
      <c r="AP878" s="214"/>
      <c r="AQ878" s="214"/>
      <c r="AR878" s="214"/>
      <c r="AS878" s="214"/>
      <c r="AT878" s="214"/>
      <c r="AU878" s="214"/>
      <c r="AV878" s="214"/>
      <c r="AW878" s="214"/>
      <c r="AX878" s="214"/>
      <c r="AY878" s="214"/>
      <c r="AZ878" s="214"/>
      <c r="BA878" s="214"/>
      <c r="BB878" s="214"/>
      <c r="BC878" s="214"/>
      <c r="BD878" s="214"/>
      <c r="BE878" s="214"/>
      <c r="BF878" s="214"/>
      <c r="BG878" s="214"/>
      <c r="BH878" s="214"/>
      <c r="BI878" s="214"/>
      <c r="BJ878" s="214"/>
      <c r="BK878" s="214"/>
      <c r="BL878" s="214"/>
      <c r="BM878" s="215">
        <v>16</v>
      </c>
    </row>
    <row r="879" spans="1:65">
      <c r="A879" s="30"/>
      <c r="B879" s="19">
        <v>1</v>
      </c>
      <c r="C879" s="9">
        <v>4</v>
      </c>
      <c r="D879" s="216">
        <v>163</v>
      </c>
      <c r="E879" s="216">
        <v>184</v>
      </c>
      <c r="F879" s="216">
        <v>166.81646496386014</v>
      </c>
      <c r="G879" s="216">
        <v>185</v>
      </c>
      <c r="H879" s="218">
        <v>57.6</v>
      </c>
      <c r="I879" s="216">
        <v>158</v>
      </c>
      <c r="J879" s="216">
        <v>173</v>
      </c>
      <c r="K879" s="216">
        <v>172</v>
      </c>
      <c r="L879" s="216">
        <v>167</v>
      </c>
      <c r="M879" s="216">
        <v>195.44086192890634</v>
      </c>
      <c r="N879" s="216">
        <v>200</v>
      </c>
      <c r="O879" s="216">
        <v>164</v>
      </c>
      <c r="P879" s="216">
        <v>179</v>
      </c>
      <c r="Q879" s="216">
        <v>158</v>
      </c>
      <c r="R879" s="213"/>
      <c r="S879" s="214"/>
      <c r="T879" s="214"/>
      <c r="U879" s="214"/>
      <c r="V879" s="214"/>
      <c r="W879" s="214"/>
      <c r="X879" s="214"/>
      <c r="Y879" s="214"/>
      <c r="Z879" s="214"/>
      <c r="AA879" s="214"/>
      <c r="AB879" s="214"/>
      <c r="AC879" s="214"/>
      <c r="AD879" s="214"/>
      <c r="AE879" s="214"/>
      <c r="AF879" s="214"/>
      <c r="AG879" s="214"/>
      <c r="AH879" s="214"/>
      <c r="AI879" s="214"/>
      <c r="AJ879" s="214"/>
      <c r="AK879" s="214"/>
      <c r="AL879" s="214"/>
      <c r="AM879" s="214"/>
      <c r="AN879" s="214"/>
      <c r="AO879" s="214"/>
      <c r="AP879" s="214"/>
      <c r="AQ879" s="214"/>
      <c r="AR879" s="214"/>
      <c r="AS879" s="214"/>
      <c r="AT879" s="214"/>
      <c r="AU879" s="214"/>
      <c r="AV879" s="214"/>
      <c r="AW879" s="214"/>
      <c r="AX879" s="214"/>
      <c r="AY879" s="214"/>
      <c r="AZ879" s="214"/>
      <c r="BA879" s="214"/>
      <c r="BB879" s="214"/>
      <c r="BC879" s="214"/>
      <c r="BD879" s="214"/>
      <c r="BE879" s="214"/>
      <c r="BF879" s="214"/>
      <c r="BG879" s="214"/>
      <c r="BH879" s="214"/>
      <c r="BI879" s="214"/>
      <c r="BJ879" s="214"/>
      <c r="BK879" s="214"/>
      <c r="BL879" s="214"/>
      <c r="BM879" s="215">
        <v>174.74476718490035</v>
      </c>
    </row>
    <row r="880" spans="1:65">
      <c r="A880" s="30"/>
      <c r="B880" s="19">
        <v>1</v>
      </c>
      <c r="C880" s="9">
        <v>5</v>
      </c>
      <c r="D880" s="216">
        <v>167</v>
      </c>
      <c r="E880" s="216">
        <v>182</v>
      </c>
      <c r="F880" s="216">
        <v>164.10935052607755</v>
      </c>
      <c r="G880" s="216">
        <v>187</v>
      </c>
      <c r="H880" s="218">
        <v>59.8</v>
      </c>
      <c r="I880" s="216">
        <v>165</v>
      </c>
      <c r="J880" s="216">
        <v>172</v>
      </c>
      <c r="K880" s="216">
        <v>172</v>
      </c>
      <c r="L880" s="216">
        <v>166</v>
      </c>
      <c r="M880" s="216">
        <v>189.92824032710047</v>
      </c>
      <c r="N880" s="216">
        <v>200</v>
      </c>
      <c r="O880" s="216">
        <v>161</v>
      </c>
      <c r="P880" s="216">
        <v>189</v>
      </c>
      <c r="Q880" s="216">
        <v>153</v>
      </c>
      <c r="R880" s="213"/>
      <c r="S880" s="214"/>
      <c r="T880" s="214"/>
      <c r="U880" s="214"/>
      <c r="V880" s="214"/>
      <c r="W880" s="214"/>
      <c r="X880" s="214"/>
      <c r="Y880" s="214"/>
      <c r="Z880" s="214"/>
      <c r="AA880" s="214"/>
      <c r="AB880" s="214"/>
      <c r="AC880" s="214"/>
      <c r="AD880" s="214"/>
      <c r="AE880" s="214"/>
      <c r="AF880" s="214"/>
      <c r="AG880" s="214"/>
      <c r="AH880" s="214"/>
      <c r="AI880" s="214"/>
      <c r="AJ880" s="214"/>
      <c r="AK880" s="214"/>
      <c r="AL880" s="214"/>
      <c r="AM880" s="214"/>
      <c r="AN880" s="214"/>
      <c r="AO880" s="214"/>
      <c r="AP880" s="214"/>
      <c r="AQ880" s="214"/>
      <c r="AR880" s="214"/>
      <c r="AS880" s="214"/>
      <c r="AT880" s="214"/>
      <c r="AU880" s="214"/>
      <c r="AV880" s="214"/>
      <c r="AW880" s="214"/>
      <c r="AX880" s="214"/>
      <c r="AY880" s="214"/>
      <c r="AZ880" s="214"/>
      <c r="BA880" s="214"/>
      <c r="BB880" s="214"/>
      <c r="BC880" s="214"/>
      <c r="BD880" s="214"/>
      <c r="BE880" s="214"/>
      <c r="BF880" s="214"/>
      <c r="BG880" s="214"/>
      <c r="BH880" s="214"/>
      <c r="BI880" s="214"/>
      <c r="BJ880" s="214"/>
      <c r="BK880" s="214"/>
      <c r="BL880" s="214"/>
      <c r="BM880" s="215">
        <v>160</v>
      </c>
    </row>
    <row r="881" spans="1:65">
      <c r="A881" s="30"/>
      <c r="B881" s="19">
        <v>1</v>
      </c>
      <c r="C881" s="9">
        <v>6</v>
      </c>
      <c r="D881" s="216">
        <v>169</v>
      </c>
      <c r="E881" s="216">
        <v>185</v>
      </c>
      <c r="F881" s="216">
        <v>168.17722883900223</v>
      </c>
      <c r="G881" s="216">
        <v>184</v>
      </c>
      <c r="H881" s="218">
        <v>60.2</v>
      </c>
      <c r="I881" s="216">
        <v>160</v>
      </c>
      <c r="J881" s="216">
        <v>176</v>
      </c>
      <c r="K881" s="216">
        <v>175</v>
      </c>
      <c r="L881" s="216">
        <v>165</v>
      </c>
      <c r="M881" s="216">
        <v>188.89860478201334</v>
      </c>
      <c r="N881" s="216">
        <v>179.99999999999997</v>
      </c>
      <c r="O881" s="216">
        <v>167</v>
      </c>
      <c r="P881" s="216">
        <v>179</v>
      </c>
      <c r="Q881" s="216">
        <v>150</v>
      </c>
      <c r="R881" s="213"/>
      <c r="S881" s="214"/>
      <c r="T881" s="214"/>
      <c r="U881" s="214"/>
      <c r="V881" s="214"/>
      <c r="W881" s="214"/>
      <c r="X881" s="214"/>
      <c r="Y881" s="214"/>
      <c r="Z881" s="214"/>
      <c r="AA881" s="214"/>
      <c r="AB881" s="214"/>
      <c r="AC881" s="214"/>
      <c r="AD881" s="214"/>
      <c r="AE881" s="214"/>
      <c r="AF881" s="214"/>
      <c r="AG881" s="214"/>
      <c r="AH881" s="214"/>
      <c r="AI881" s="214"/>
      <c r="AJ881" s="214"/>
      <c r="AK881" s="214"/>
      <c r="AL881" s="214"/>
      <c r="AM881" s="214"/>
      <c r="AN881" s="214"/>
      <c r="AO881" s="214"/>
      <c r="AP881" s="214"/>
      <c r="AQ881" s="214"/>
      <c r="AR881" s="214"/>
      <c r="AS881" s="214"/>
      <c r="AT881" s="214"/>
      <c r="AU881" s="214"/>
      <c r="AV881" s="214"/>
      <c r="AW881" s="214"/>
      <c r="AX881" s="214"/>
      <c r="AY881" s="214"/>
      <c r="AZ881" s="214"/>
      <c r="BA881" s="214"/>
      <c r="BB881" s="214"/>
      <c r="BC881" s="214"/>
      <c r="BD881" s="214"/>
      <c r="BE881" s="214"/>
      <c r="BF881" s="214"/>
      <c r="BG881" s="214"/>
      <c r="BH881" s="214"/>
      <c r="BI881" s="214"/>
      <c r="BJ881" s="214"/>
      <c r="BK881" s="214"/>
      <c r="BL881" s="214"/>
      <c r="BM881" s="219"/>
    </row>
    <row r="882" spans="1:65">
      <c r="A882" s="30"/>
      <c r="B882" s="20" t="s">
        <v>278</v>
      </c>
      <c r="C882" s="12"/>
      <c r="D882" s="220">
        <v>167.66666666666666</v>
      </c>
      <c r="E882" s="220">
        <v>182.33333333333334</v>
      </c>
      <c r="F882" s="220">
        <v>166.66807440057093</v>
      </c>
      <c r="G882" s="220">
        <v>182.5</v>
      </c>
      <c r="H882" s="220">
        <v>58.716666666666669</v>
      </c>
      <c r="I882" s="220">
        <v>165.83333333333334</v>
      </c>
      <c r="J882" s="220">
        <v>173.83333333333334</v>
      </c>
      <c r="K882" s="220">
        <v>176</v>
      </c>
      <c r="L882" s="220">
        <v>166.5</v>
      </c>
      <c r="M882" s="220">
        <v>191.91389900313322</v>
      </c>
      <c r="N882" s="220">
        <v>188.33333333333329</v>
      </c>
      <c r="O882" s="220">
        <v>167</v>
      </c>
      <c r="P882" s="220">
        <v>183.33333333333334</v>
      </c>
      <c r="Q882" s="220">
        <v>156.66666666666666</v>
      </c>
      <c r="R882" s="213"/>
      <c r="S882" s="214"/>
      <c r="T882" s="214"/>
      <c r="U882" s="214"/>
      <c r="V882" s="214"/>
      <c r="W882" s="214"/>
      <c r="X882" s="214"/>
      <c r="Y882" s="214"/>
      <c r="Z882" s="214"/>
      <c r="AA882" s="214"/>
      <c r="AB882" s="214"/>
      <c r="AC882" s="214"/>
      <c r="AD882" s="214"/>
      <c r="AE882" s="214"/>
      <c r="AF882" s="214"/>
      <c r="AG882" s="214"/>
      <c r="AH882" s="214"/>
      <c r="AI882" s="214"/>
      <c r="AJ882" s="214"/>
      <c r="AK882" s="214"/>
      <c r="AL882" s="214"/>
      <c r="AM882" s="214"/>
      <c r="AN882" s="214"/>
      <c r="AO882" s="214"/>
      <c r="AP882" s="214"/>
      <c r="AQ882" s="214"/>
      <c r="AR882" s="214"/>
      <c r="AS882" s="214"/>
      <c r="AT882" s="214"/>
      <c r="AU882" s="214"/>
      <c r="AV882" s="214"/>
      <c r="AW882" s="214"/>
      <c r="AX882" s="214"/>
      <c r="AY882" s="214"/>
      <c r="AZ882" s="214"/>
      <c r="BA882" s="214"/>
      <c r="BB882" s="214"/>
      <c r="BC882" s="214"/>
      <c r="BD882" s="214"/>
      <c r="BE882" s="214"/>
      <c r="BF882" s="214"/>
      <c r="BG882" s="214"/>
      <c r="BH882" s="214"/>
      <c r="BI882" s="214"/>
      <c r="BJ882" s="214"/>
      <c r="BK882" s="214"/>
      <c r="BL882" s="214"/>
      <c r="BM882" s="219"/>
    </row>
    <row r="883" spans="1:65">
      <c r="A883" s="30"/>
      <c r="B883" s="3" t="s">
        <v>279</v>
      </c>
      <c r="C883" s="29"/>
      <c r="D883" s="216">
        <v>167</v>
      </c>
      <c r="E883" s="216">
        <v>182.5</v>
      </c>
      <c r="F883" s="216">
        <v>166.93605823024433</v>
      </c>
      <c r="G883" s="216">
        <v>185</v>
      </c>
      <c r="H883" s="216">
        <v>58.95</v>
      </c>
      <c r="I883" s="216">
        <v>164.5</v>
      </c>
      <c r="J883" s="216">
        <v>174</v>
      </c>
      <c r="K883" s="216">
        <v>175.5</v>
      </c>
      <c r="L883" s="216">
        <v>166.5</v>
      </c>
      <c r="M883" s="216">
        <v>191.75289870527413</v>
      </c>
      <c r="N883" s="216">
        <v>184.99999999999997</v>
      </c>
      <c r="O883" s="216">
        <v>165.5</v>
      </c>
      <c r="P883" s="216">
        <v>182</v>
      </c>
      <c r="Q883" s="216">
        <v>157</v>
      </c>
      <c r="R883" s="213"/>
      <c r="S883" s="214"/>
      <c r="T883" s="214"/>
      <c r="U883" s="214"/>
      <c r="V883" s="214"/>
      <c r="W883" s="214"/>
      <c r="X883" s="214"/>
      <c r="Y883" s="214"/>
      <c r="Z883" s="214"/>
      <c r="AA883" s="214"/>
      <c r="AB883" s="214"/>
      <c r="AC883" s="214"/>
      <c r="AD883" s="214"/>
      <c r="AE883" s="214"/>
      <c r="AF883" s="214"/>
      <c r="AG883" s="214"/>
      <c r="AH883" s="214"/>
      <c r="AI883" s="214"/>
      <c r="AJ883" s="214"/>
      <c r="AK883" s="214"/>
      <c r="AL883" s="214"/>
      <c r="AM883" s="214"/>
      <c r="AN883" s="214"/>
      <c r="AO883" s="214"/>
      <c r="AP883" s="214"/>
      <c r="AQ883" s="214"/>
      <c r="AR883" s="214"/>
      <c r="AS883" s="214"/>
      <c r="AT883" s="214"/>
      <c r="AU883" s="214"/>
      <c r="AV883" s="214"/>
      <c r="AW883" s="214"/>
      <c r="AX883" s="214"/>
      <c r="AY883" s="214"/>
      <c r="AZ883" s="214"/>
      <c r="BA883" s="214"/>
      <c r="BB883" s="214"/>
      <c r="BC883" s="214"/>
      <c r="BD883" s="214"/>
      <c r="BE883" s="214"/>
      <c r="BF883" s="214"/>
      <c r="BG883" s="214"/>
      <c r="BH883" s="214"/>
      <c r="BI883" s="214"/>
      <c r="BJ883" s="214"/>
      <c r="BK883" s="214"/>
      <c r="BL883" s="214"/>
      <c r="BM883" s="219"/>
    </row>
    <row r="884" spans="1:65">
      <c r="A884" s="30"/>
      <c r="B884" s="3" t="s">
        <v>280</v>
      </c>
      <c r="C884" s="29"/>
      <c r="D884" s="216">
        <v>3.6696957185394359</v>
      </c>
      <c r="E884" s="216">
        <v>2.1602468994692869</v>
      </c>
      <c r="F884" s="216">
        <v>1.3707113390118546</v>
      </c>
      <c r="G884" s="216">
        <v>7.6876524375130284</v>
      </c>
      <c r="H884" s="216">
        <v>1.6833498349026152</v>
      </c>
      <c r="I884" s="216">
        <v>6.9402209378856714</v>
      </c>
      <c r="J884" s="216">
        <v>1.3291601358251257</v>
      </c>
      <c r="K884" s="216">
        <v>3.9496835316262997</v>
      </c>
      <c r="L884" s="216">
        <v>1.0488088481701516</v>
      </c>
      <c r="M884" s="216">
        <v>2.5936317111985687</v>
      </c>
      <c r="N884" s="216">
        <v>9.8319208025017648</v>
      </c>
      <c r="O884" s="216">
        <v>6.6932802122726045</v>
      </c>
      <c r="P884" s="216">
        <v>4.9665548085837798</v>
      </c>
      <c r="Q884" s="216">
        <v>4.8853522561496696</v>
      </c>
      <c r="R884" s="213"/>
      <c r="S884" s="214"/>
      <c r="T884" s="214"/>
      <c r="U884" s="214"/>
      <c r="V884" s="214"/>
      <c r="W884" s="214"/>
      <c r="X884" s="214"/>
      <c r="Y884" s="214"/>
      <c r="Z884" s="214"/>
      <c r="AA884" s="214"/>
      <c r="AB884" s="214"/>
      <c r="AC884" s="214"/>
      <c r="AD884" s="214"/>
      <c r="AE884" s="214"/>
      <c r="AF884" s="214"/>
      <c r="AG884" s="214"/>
      <c r="AH884" s="214"/>
      <c r="AI884" s="214"/>
      <c r="AJ884" s="214"/>
      <c r="AK884" s="214"/>
      <c r="AL884" s="214"/>
      <c r="AM884" s="214"/>
      <c r="AN884" s="214"/>
      <c r="AO884" s="214"/>
      <c r="AP884" s="214"/>
      <c r="AQ884" s="214"/>
      <c r="AR884" s="214"/>
      <c r="AS884" s="214"/>
      <c r="AT884" s="214"/>
      <c r="AU884" s="214"/>
      <c r="AV884" s="214"/>
      <c r="AW884" s="214"/>
      <c r="AX884" s="214"/>
      <c r="AY884" s="214"/>
      <c r="AZ884" s="214"/>
      <c r="BA884" s="214"/>
      <c r="BB884" s="214"/>
      <c r="BC884" s="214"/>
      <c r="BD884" s="214"/>
      <c r="BE884" s="214"/>
      <c r="BF884" s="214"/>
      <c r="BG884" s="214"/>
      <c r="BH884" s="214"/>
      <c r="BI884" s="214"/>
      <c r="BJ884" s="214"/>
      <c r="BK884" s="214"/>
      <c r="BL884" s="214"/>
      <c r="BM884" s="219"/>
    </row>
    <row r="885" spans="1:65">
      <c r="A885" s="30"/>
      <c r="B885" s="3" t="s">
        <v>87</v>
      </c>
      <c r="C885" s="29"/>
      <c r="D885" s="13">
        <v>2.188685319208411E-2</v>
      </c>
      <c r="E885" s="13">
        <v>1.1847789210983291E-2</v>
      </c>
      <c r="F885" s="13">
        <v>8.2241985691721611E-3</v>
      </c>
      <c r="G885" s="13">
        <v>4.2124122945276871E-2</v>
      </c>
      <c r="H885" s="13">
        <v>2.8669029263172555E-2</v>
      </c>
      <c r="I885" s="13">
        <v>4.1850578519913591E-2</v>
      </c>
      <c r="J885" s="13">
        <v>7.6461752779968875E-3</v>
      </c>
      <c r="K885" s="13">
        <v>2.2441383702422157E-2</v>
      </c>
      <c r="L885" s="13">
        <v>6.2991522412621723E-3</v>
      </c>
      <c r="M885" s="13">
        <v>1.3514559001045695E-2</v>
      </c>
      <c r="N885" s="13">
        <v>5.2204889216823543E-2</v>
      </c>
      <c r="O885" s="13">
        <v>4.0079522229177274E-2</v>
      </c>
      <c r="P885" s="13">
        <v>2.7090298955911526E-2</v>
      </c>
      <c r="Q885" s="13">
        <v>3.118309950733832E-2</v>
      </c>
      <c r="R885" s="15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281</v>
      </c>
      <c r="C886" s="29"/>
      <c r="D886" s="13">
        <v>-4.050536466562249E-2</v>
      </c>
      <c r="E886" s="13">
        <v>4.3426571626052679E-2</v>
      </c>
      <c r="F886" s="13">
        <v>-4.6219940742393439E-2</v>
      </c>
      <c r="G886" s="13">
        <v>4.4380343629367269E-2</v>
      </c>
      <c r="H886" s="13">
        <v>-0.66398612323230499</v>
      </c>
      <c r="I886" s="13">
        <v>-5.0996856702081761E-2</v>
      </c>
      <c r="J886" s="13">
        <v>-5.2158005429863152E-3</v>
      </c>
      <c r="K886" s="13">
        <v>7.1832355001020254E-3</v>
      </c>
      <c r="L886" s="13">
        <v>-4.7181768688823955E-2</v>
      </c>
      <c r="M886" s="13">
        <v>9.8252623496679181E-2</v>
      </c>
      <c r="N886" s="13">
        <v>7.7762363745374152E-2</v>
      </c>
      <c r="O886" s="13">
        <v>-4.4320452678880407E-2</v>
      </c>
      <c r="P886" s="13">
        <v>4.9149203645939776E-2</v>
      </c>
      <c r="Q886" s="13">
        <v>-0.10345431688437889</v>
      </c>
      <c r="R886" s="15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282</v>
      </c>
      <c r="C887" s="47"/>
      <c r="D887" s="45">
        <v>0.25</v>
      </c>
      <c r="E887" s="45">
        <v>0.93</v>
      </c>
      <c r="F887" s="45">
        <v>0.33</v>
      </c>
      <c r="G887" s="45">
        <v>0.94</v>
      </c>
      <c r="H887" s="45">
        <v>8.98</v>
      </c>
      <c r="I887" s="45">
        <v>0.39</v>
      </c>
      <c r="J887" s="45">
        <v>0.25</v>
      </c>
      <c r="K887" s="45">
        <v>0.42</v>
      </c>
      <c r="L887" s="45">
        <v>0.34</v>
      </c>
      <c r="M887" s="45">
        <v>1.7</v>
      </c>
      <c r="N887" s="45">
        <v>1.41</v>
      </c>
      <c r="O887" s="45">
        <v>0.3</v>
      </c>
      <c r="P887" s="45">
        <v>1.01</v>
      </c>
      <c r="Q887" s="45">
        <v>1.1299999999999999</v>
      </c>
      <c r="R887" s="15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BM888" s="55"/>
    </row>
    <row r="889" spans="1:65" ht="15">
      <c r="B889" s="8" t="s">
        <v>682</v>
      </c>
      <c r="BM889" s="28" t="s">
        <v>67</v>
      </c>
    </row>
    <row r="890" spans="1:65" ht="15">
      <c r="A890" s="25" t="s">
        <v>21</v>
      </c>
      <c r="B890" s="18" t="s">
        <v>116</v>
      </c>
      <c r="C890" s="15" t="s">
        <v>117</v>
      </c>
      <c r="D890" s="16" t="s">
        <v>243</v>
      </c>
      <c r="E890" s="17" t="s">
        <v>243</v>
      </c>
      <c r="F890" s="17" t="s">
        <v>243</v>
      </c>
      <c r="G890" s="17" t="s">
        <v>243</v>
      </c>
      <c r="H890" s="17" t="s">
        <v>243</v>
      </c>
      <c r="I890" s="17" t="s">
        <v>243</v>
      </c>
      <c r="J890" s="17" t="s">
        <v>243</v>
      </c>
      <c r="K890" s="15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244</v>
      </c>
      <c r="C891" s="9" t="s">
        <v>244</v>
      </c>
      <c r="D891" s="151" t="s">
        <v>247</v>
      </c>
      <c r="E891" s="152" t="s">
        <v>248</v>
      </c>
      <c r="F891" s="152" t="s">
        <v>251</v>
      </c>
      <c r="G891" s="152" t="s">
        <v>252</v>
      </c>
      <c r="H891" s="152" t="s">
        <v>264</v>
      </c>
      <c r="I891" s="152" t="s">
        <v>270</v>
      </c>
      <c r="J891" s="152" t="s">
        <v>272</v>
      </c>
      <c r="K891" s="15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102</v>
      </c>
      <c r="E892" s="11" t="s">
        <v>332</v>
      </c>
      <c r="F892" s="11" t="s">
        <v>332</v>
      </c>
      <c r="G892" s="11" t="s">
        <v>102</v>
      </c>
      <c r="H892" s="11" t="s">
        <v>102</v>
      </c>
      <c r="I892" s="11" t="s">
        <v>103</v>
      </c>
      <c r="J892" s="11" t="s">
        <v>102</v>
      </c>
      <c r="K892" s="15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2</v>
      </c>
    </row>
    <row r="893" spans="1:65">
      <c r="A893" s="30"/>
      <c r="B893" s="19"/>
      <c r="C893" s="9"/>
      <c r="D893" s="26"/>
      <c r="E893" s="26"/>
      <c r="F893" s="26"/>
      <c r="G893" s="26"/>
      <c r="H893" s="26"/>
      <c r="I893" s="26"/>
      <c r="J893" s="26"/>
      <c r="K893" s="15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8">
        <v>1</v>
      </c>
      <c r="C894" s="14">
        <v>1</v>
      </c>
      <c r="D894" s="22">
        <v>1.1000000000000001</v>
      </c>
      <c r="E894" s="22">
        <v>1.1010333886257324</v>
      </c>
      <c r="F894" s="22">
        <v>1</v>
      </c>
      <c r="G894" s="22">
        <v>1</v>
      </c>
      <c r="H894" s="147">
        <v>1.5031651704101285</v>
      </c>
      <c r="I894" s="147" t="s">
        <v>109</v>
      </c>
      <c r="J894" s="147" t="s">
        <v>97</v>
      </c>
      <c r="K894" s="15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>
        <v>1</v>
      </c>
      <c r="C895" s="9">
        <v>2</v>
      </c>
      <c r="D895" s="11">
        <v>1</v>
      </c>
      <c r="E895" s="11">
        <v>1.0783811778454113</v>
      </c>
      <c r="F895" s="149">
        <v>1.7</v>
      </c>
      <c r="G895" s="11">
        <v>1</v>
      </c>
      <c r="H895" s="148">
        <v>1.8408679504154228</v>
      </c>
      <c r="I895" s="148" t="s">
        <v>109</v>
      </c>
      <c r="J895" s="148" t="s">
        <v>97</v>
      </c>
      <c r="K895" s="15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34</v>
      </c>
    </row>
    <row r="896" spans="1:65">
      <c r="A896" s="30"/>
      <c r="B896" s="19">
        <v>1</v>
      </c>
      <c r="C896" s="9">
        <v>3</v>
      </c>
      <c r="D896" s="11">
        <v>1.1000000000000001</v>
      </c>
      <c r="E896" s="11">
        <v>1.0722040104882149</v>
      </c>
      <c r="F896" s="11">
        <v>1.1000000000000001</v>
      </c>
      <c r="G896" s="11">
        <v>1</v>
      </c>
      <c r="H896" s="148">
        <v>1.8464984910290714</v>
      </c>
      <c r="I896" s="148" t="s">
        <v>109</v>
      </c>
      <c r="J896" s="148" t="s">
        <v>97</v>
      </c>
      <c r="K896" s="15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16</v>
      </c>
    </row>
    <row r="897" spans="1:65">
      <c r="A897" s="30"/>
      <c r="B897" s="19">
        <v>1</v>
      </c>
      <c r="C897" s="9">
        <v>4</v>
      </c>
      <c r="D897" s="11">
        <v>1.1000000000000001</v>
      </c>
      <c r="E897" s="11">
        <v>1.0670574263014121</v>
      </c>
      <c r="F897" s="11">
        <v>1.4</v>
      </c>
      <c r="G897" s="11">
        <v>1</v>
      </c>
      <c r="H897" s="148">
        <v>1.8784366840973703</v>
      </c>
      <c r="I897" s="148" t="s">
        <v>109</v>
      </c>
      <c r="J897" s="148" t="s">
        <v>97</v>
      </c>
      <c r="K897" s="15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1.1058608977632751</v>
      </c>
    </row>
    <row r="898" spans="1:65">
      <c r="A898" s="30"/>
      <c r="B898" s="19">
        <v>1</v>
      </c>
      <c r="C898" s="9">
        <v>5</v>
      </c>
      <c r="D898" s="11">
        <v>1</v>
      </c>
      <c r="E898" s="11">
        <v>1.047831507237297</v>
      </c>
      <c r="F898" s="11">
        <v>1.4</v>
      </c>
      <c r="G898" s="11">
        <v>1</v>
      </c>
      <c r="H898" s="148">
        <v>1.5441443305482352</v>
      </c>
      <c r="I898" s="148" t="s">
        <v>109</v>
      </c>
      <c r="J898" s="148" t="s">
        <v>97</v>
      </c>
      <c r="K898" s="15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161</v>
      </c>
    </row>
    <row r="899" spans="1:65">
      <c r="A899" s="30"/>
      <c r="B899" s="19">
        <v>1</v>
      </c>
      <c r="C899" s="9">
        <v>6</v>
      </c>
      <c r="D899" s="11">
        <v>1.1000000000000001</v>
      </c>
      <c r="E899" s="11">
        <v>1.0941540358205324</v>
      </c>
      <c r="F899" s="11">
        <v>1.5</v>
      </c>
      <c r="G899" s="11">
        <v>1</v>
      </c>
      <c r="H899" s="148">
        <v>1.6985587636030588</v>
      </c>
      <c r="I899" s="148" t="s">
        <v>109</v>
      </c>
      <c r="J899" s="148" t="s">
        <v>97</v>
      </c>
      <c r="K899" s="15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20" t="s">
        <v>278</v>
      </c>
      <c r="C900" s="12"/>
      <c r="D900" s="23">
        <v>1.0666666666666667</v>
      </c>
      <c r="E900" s="23">
        <v>1.0767769243864336</v>
      </c>
      <c r="F900" s="23">
        <v>1.3499999999999999</v>
      </c>
      <c r="G900" s="23">
        <v>1</v>
      </c>
      <c r="H900" s="23">
        <v>1.7186118983505478</v>
      </c>
      <c r="I900" s="23" t="s">
        <v>775</v>
      </c>
      <c r="J900" s="23" t="s">
        <v>775</v>
      </c>
      <c r="K900" s="15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279</v>
      </c>
      <c r="C901" s="29"/>
      <c r="D901" s="11">
        <v>1.1000000000000001</v>
      </c>
      <c r="E901" s="11">
        <v>1.0752925941668132</v>
      </c>
      <c r="F901" s="11">
        <v>1.4</v>
      </c>
      <c r="G901" s="11">
        <v>1</v>
      </c>
      <c r="H901" s="11">
        <v>1.7697133570092407</v>
      </c>
      <c r="I901" s="11" t="s">
        <v>775</v>
      </c>
      <c r="J901" s="11" t="s">
        <v>775</v>
      </c>
      <c r="K901" s="15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280</v>
      </c>
      <c r="C902" s="29"/>
      <c r="D902" s="24">
        <v>5.1639777949432274E-2</v>
      </c>
      <c r="E902" s="24">
        <v>1.921525980479525E-2</v>
      </c>
      <c r="F902" s="24">
        <v>0.25884358211089531</v>
      </c>
      <c r="G902" s="24">
        <v>0</v>
      </c>
      <c r="H902" s="24">
        <v>0.16377047230848318</v>
      </c>
      <c r="I902" s="24" t="s">
        <v>775</v>
      </c>
      <c r="J902" s="24" t="s">
        <v>775</v>
      </c>
      <c r="K902" s="15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87</v>
      </c>
      <c r="C903" s="29"/>
      <c r="D903" s="13">
        <v>4.8412291827592754E-2</v>
      </c>
      <c r="E903" s="13">
        <v>1.7845163069170007E-2</v>
      </c>
      <c r="F903" s="13">
        <v>0.19173598674881137</v>
      </c>
      <c r="G903" s="13">
        <v>0</v>
      </c>
      <c r="H903" s="13">
        <v>9.5292295174764743E-2</v>
      </c>
      <c r="I903" s="13" t="s">
        <v>775</v>
      </c>
      <c r="J903" s="13" t="s">
        <v>775</v>
      </c>
      <c r="K903" s="15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281</v>
      </c>
      <c r="C904" s="29"/>
      <c r="D904" s="13">
        <v>-3.544227956326429E-2</v>
      </c>
      <c r="E904" s="13">
        <v>-2.6299847870258408E-2</v>
      </c>
      <c r="F904" s="13">
        <v>0.22076836492774343</v>
      </c>
      <c r="G904" s="13">
        <v>-9.5727137090560244E-2</v>
      </c>
      <c r="H904" s="13">
        <v>0.55409410155167693</v>
      </c>
      <c r="I904" s="13" t="s">
        <v>775</v>
      </c>
      <c r="J904" s="13" t="s">
        <v>775</v>
      </c>
      <c r="K904" s="15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282</v>
      </c>
      <c r="C905" s="47"/>
      <c r="D905" s="45">
        <v>0.55000000000000004</v>
      </c>
      <c r="E905" s="45">
        <v>0.53</v>
      </c>
      <c r="F905" s="45">
        <v>0</v>
      </c>
      <c r="G905" s="45">
        <v>0.67</v>
      </c>
      <c r="H905" s="45">
        <v>0.71</v>
      </c>
      <c r="I905" s="45">
        <v>2.2200000000000002</v>
      </c>
      <c r="J905" s="45">
        <v>7.03</v>
      </c>
      <c r="K905" s="15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/>
      <c r="C906" s="20"/>
      <c r="D906" s="20"/>
      <c r="E906" s="20"/>
      <c r="F906" s="20"/>
      <c r="G906" s="20"/>
      <c r="H906" s="20"/>
      <c r="I906" s="20"/>
      <c r="J906" s="20"/>
      <c r="BM906" s="55"/>
    </row>
    <row r="907" spans="1:65" ht="15">
      <c r="B907" s="8" t="s">
        <v>683</v>
      </c>
      <c r="BM907" s="28" t="s">
        <v>67</v>
      </c>
    </row>
    <row r="908" spans="1:65" ht="15">
      <c r="A908" s="25" t="s">
        <v>24</v>
      </c>
      <c r="B908" s="18" t="s">
        <v>116</v>
      </c>
      <c r="C908" s="15" t="s">
        <v>117</v>
      </c>
      <c r="D908" s="16" t="s">
        <v>243</v>
      </c>
      <c r="E908" s="17" t="s">
        <v>243</v>
      </c>
      <c r="F908" s="17" t="s">
        <v>243</v>
      </c>
      <c r="G908" s="17" t="s">
        <v>243</v>
      </c>
      <c r="H908" s="17" t="s">
        <v>243</v>
      </c>
      <c r="I908" s="17" t="s">
        <v>243</v>
      </c>
      <c r="J908" s="15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 t="s">
        <v>244</v>
      </c>
      <c r="C909" s="9" t="s">
        <v>244</v>
      </c>
      <c r="D909" s="151" t="s">
        <v>248</v>
      </c>
      <c r="E909" s="152" t="s">
        <v>251</v>
      </c>
      <c r="F909" s="152" t="s">
        <v>252</v>
      </c>
      <c r="G909" s="152" t="s">
        <v>270</v>
      </c>
      <c r="H909" s="152" t="s">
        <v>271</v>
      </c>
      <c r="I909" s="152" t="s">
        <v>272</v>
      </c>
      <c r="J909" s="15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s">
        <v>3</v>
      </c>
    </row>
    <row r="910" spans="1:65">
      <c r="A910" s="30"/>
      <c r="B910" s="19"/>
      <c r="C910" s="9"/>
      <c r="D910" s="10" t="s">
        <v>332</v>
      </c>
      <c r="E910" s="11" t="s">
        <v>332</v>
      </c>
      <c r="F910" s="11" t="s">
        <v>102</v>
      </c>
      <c r="G910" s="11" t="s">
        <v>103</v>
      </c>
      <c r="H910" s="11" t="s">
        <v>102</v>
      </c>
      <c r="I910" s="11" t="s">
        <v>102</v>
      </c>
      <c r="J910" s="15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2</v>
      </c>
    </row>
    <row r="911" spans="1:65">
      <c r="A911" s="30"/>
      <c r="B911" s="19"/>
      <c r="C911" s="9"/>
      <c r="D911" s="26"/>
      <c r="E911" s="26"/>
      <c r="F911" s="26"/>
      <c r="G911" s="26"/>
      <c r="H911" s="26"/>
      <c r="I911" s="26"/>
      <c r="J911" s="15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8">
        <v>1</v>
      </c>
      <c r="C912" s="14">
        <v>1</v>
      </c>
      <c r="D912" s="22">
        <v>0.80115359599400082</v>
      </c>
      <c r="E912" s="22">
        <v>0.7</v>
      </c>
      <c r="F912" s="22">
        <v>0.73</v>
      </c>
      <c r="G912" s="22">
        <v>0.73</v>
      </c>
      <c r="H912" s="22">
        <v>0.8</v>
      </c>
      <c r="I912" s="154">
        <v>0.9</v>
      </c>
      <c r="J912" s="15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>
        <v>1</v>
      </c>
      <c r="C913" s="9">
        <v>2</v>
      </c>
      <c r="D913" s="11">
        <v>0.78816838315017179</v>
      </c>
      <c r="E913" s="11">
        <v>0.7</v>
      </c>
      <c r="F913" s="11">
        <v>0.75</v>
      </c>
      <c r="G913" s="11">
        <v>0.69</v>
      </c>
      <c r="H913" s="11">
        <v>0.78</v>
      </c>
      <c r="I913" s="11">
        <v>0.7</v>
      </c>
      <c r="J913" s="15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35</v>
      </c>
    </row>
    <row r="914" spans="1:65">
      <c r="A914" s="30"/>
      <c r="B914" s="19">
        <v>1</v>
      </c>
      <c r="C914" s="9">
        <v>3</v>
      </c>
      <c r="D914" s="11">
        <v>0.80077127766040013</v>
      </c>
      <c r="E914" s="11">
        <v>0.8</v>
      </c>
      <c r="F914" s="11">
        <v>0.72</v>
      </c>
      <c r="G914" s="11">
        <v>0.66</v>
      </c>
      <c r="H914" s="11">
        <v>0.81</v>
      </c>
      <c r="I914" s="11">
        <v>0.7</v>
      </c>
      <c r="J914" s="15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16</v>
      </c>
    </row>
    <row r="915" spans="1:65">
      <c r="A915" s="30"/>
      <c r="B915" s="19">
        <v>1</v>
      </c>
      <c r="C915" s="9">
        <v>4</v>
      </c>
      <c r="D915" s="11">
        <v>0.81220846610083619</v>
      </c>
      <c r="E915" s="11">
        <v>0.6</v>
      </c>
      <c r="F915" s="11">
        <v>0.74</v>
      </c>
      <c r="G915" s="11">
        <v>0.71</v>
      </c>
      <c r="H915" s="11">
        <v>0.78</v>
      </c>
      <c r="I915" s="11">
        <v>0.7</v>
      </c>
      <c r="J915" s="15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0.73853392987380284</v>
      </c>
    </row>
    <row r="916" spans="1:65">
      <c r="A916" s="30"/>
      <c r="B916" s="19">
        <v>1</v>
      </c>
      <c r="C916" s="9">
        <v>5</v>
      </c>
      <c r="D916" s="11">
        <v>0.77813945428214704</v>
      </c>
      <c r="E916" s="11">
        <v>0.7</v>
      </c>
      <c r="F916" s="11">
        <v>0.75</v>
      </c>
      <c r="G916" s="11">
        <v>0.68</v>
      </c>
      <c r="H916" s="11">
        <v>0.77</v>
      </c>
      <c r="I916" s="11">
        <v>0.7</v>
      </c>
      <c r="J916" s="15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162</v>
      </c>
    </row>
    <row r="917" spans="1:65">
      <c r="A917" s="30"/>
      <c r="B917" s="19">
        <v>1</v>
      </c>
      <c r="C917" s="9">
        <v>6</v>
      </c>
      <c r="D917" s="11">
        <v>0.81678029826934329</v>
      </c>
      <c r="E917" s="11">
        <v>0.7</v>
      </c>
      <c r="F917" s="11">
        <v>0.77</v>
      </c>
      <c r="G917" s="11">
        <v>0.69</v>
      </c>
      <c r="H917" s="11">
        <v>0.71</v>
      </c>
      <c r="I917" s="11">
        <v>0.8</v>
      </c>
      <c r="J917" s="15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20" t="s">
        <v>278</v>
      </c>
      <c r="C918" s="12"/>
      <c r="D918" s="23">
        <v>0.79953691257614989</v>
      </c>
      <c r="E918" s="23">
        <v>0.70000000000000007</v>
      </c>
      <c r="F918" s="23">
        <v>0.74333333333333351</v>
      </c>
      <c r="G918" s="23">
        <v>0.69333333333333336</v>
      </c>
      <c r="H918" s="23">
        <v>0.77500000000000002</v>
      </c>
      <c r="I918" s="23">
        <v>0.75</v>
      </c>
      <c r="J918" s="15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279</v>
      </c>
      <c r="C919" s="29"/>
      <c r="D919" s="11">
        <v>0.80096243682720047</v>
      </c>
      <c r="E919" s="11">
        <v>0.7</v>
      </c>
      <c r="F919" s="11">
        <v>0.745</v>
      </c>
      <c r="G919" s="11">
        <v>0.69</v>
      </c>
      <c r="H919" s="11">
        <v>0.78</v>
      </c>
      <c r="I919" s="11">
        <v>0.7</v>
      </c>
      <c r="J919" s="15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3" t="s">
        <v>280</v>
      </c>
      <c r="C920" s="29"/>
      <c r="D920" s="24">
        <v>1.4485403854093321E-2</v>
      </c>
      <c r="E920" s="24">
        <v>6.3245553203367597E-2</v>
      </c>
      <c r="F920" s="24">
        <v>1.7511900715418277E-2</v>
      </c>
      <c r="G920" s="24">
        <v>2.4221202832779912E-2</v>
      </c>
      <c r="H920" s="24">
        <v>3.5071355833500399E-2</v>
      </c>
      <c r="I920" s="24">
        <v>8.3666002653407193E-2</v>
      </c>
      <c r="J920" s="209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56"/>
    </row>
    <row r="921" spans="1:65">
      <c r="A921" s="30"/>
      <c r="B921" s="3" t="s">
        <v>87</v>
      </c>
      <c r="C921" s="29"/>
      <c r="D921" s="13">
        <v>1.8117242151360579E-2</v>
      </c>
      <c r="E921" s="13">
        <v>9.0350790290525132E-2</v>
      </c>
      <c r="F921" s="13">
        <v>2.3558610827916958E-2</v>
      </c>
      <c r="G921" s="13">
        <v>3.4934427162663331E-2</v>
      </c>
      <c r="H921" s="13">
        <v>4.5253362365806966E-2</v>
      </c>
      <c r="I921" s="13">
        <v>0.11155467020454292</v>
      </c>
      <c r="J921" s="15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281</v>
      </c>
      <c r="C922" s="29"/>
      <c r="D922" s="13">
        <v>8.2600108451037491E-2</v>
      </c>
      <c r="E922" s="13">
        <v>-5.2176248531177527E-2</v>
      </c>
      <c r="F922" s="13">
        <v>6.4985551311782519E-3</v>
      </c>
      <c r="G922" s="13">
        <v>-6.1203141402309202E-2</v>
      </c>
      <c r="H922" s="13">
        <v>4.9376296269053377E-2</v>
      </c>
      <c r="I922" s="13">
        <v>1.5525448002309705E-2</v>
      </c>
      <c r="J922" s="15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46" t="s">
        <v>282</v>
      </c>
      <c r="C923" s="47"/>
      <c r="D923" s="45">
        <v>0.95</v>
      </c>
      <c r="E923" s="45">
        <v>0.84</v>
      </c>
      <c r="F923" s="45">
        <v>0.06</v>
      </c>
      <c r="G923" s="45">
        <v>0.96</v>
      </c>
      <c r="H923" s="45">
        <v>0.51</v>
      </c>
      <c r="I923" s="45">
        <v>0.06</v>
      </c>
      <c r="J923" s="15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1"/>
      <c r="C924" s="20"/>
      <c r="D924" s="20"/>
      <c r="E924" s="20"/>
      <c r="F924" s="20"/>
      <c r="G924" s="20"/>
      <c r="H924" s="20"/>
      <c r="I924" s="20"/>
      <c r="BM924" s="55"/>
    </row>
    <row r="925" spans="1:65" ht="15">
      <c r="B925" s="8" t="s">
        <v>684</v>
      </c>
      <c r="BM925" s="28" t="s">
        <v>284</v>
      </c>
    </row>
    <row r="926" spans="1:65" ht="15">
      <c r="A926" s="25" t="s">
        <v>27</v>
      </c>
      <c r="B926" s="18" t="s">
        <v>116</v>
      </c>
      <c r="C926" s="15" t="s">
        <v>117</v>
      </c>
      <c r="D926" s="16" t="s">
        <v>243</v>
      </c>
      <c r="E926" s="17" t="s">
        <v>243</v>
      </c>
      <c r="F926" s="17" t="s">
        <v>243</v>
      </c>
      <c r="G926" s="17" t="s">
        <v>243</v>
      </c>
      <c r="H926" s="17" t="s">
        <v>243</v>
      </c>
      <c r="I926" s="15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244</v>
      </c>
      <c r="C927" s="9" t="s">
        <v>244</v>
      </c>
      <c r="D927" s="151" t="s">
        <v>247</v>
      </c>
      <c r="E927" s="152" t="s">
        <v>251</v>
      </c>
      <c r="F927" s="152" t="s">
        <v>264</v>
      </c>
      <c r="G927" s="152" t="s">
        <v>271</v>
      </c>
      <c r="H927" s="152" t="s">
        <v>272</v>
      </c>
      <c r="I927" s="15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102</v>
      </c>
      <c r="E928" s="11" t="s">
        <v>332</v>
      </c>
      <c r="F928" s="11" t="s">
        <v>102</v>
      </c>
      <c r="G928" s="11" t="s">
        <v>102</v>
      </c>
      <c r="H928" s="11" t="s">
        <v>102</v>
      </c>
      <c r="I928" s="15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</v>
      </c>
    </row>
    <row r="929" spans="1:65">
      <c r="A929" s="30"/>
      <c r="B929" s="19"/>
      <c r="C929" s="9"/>
      <c r="D929" s="26"/>
      <c r="E929" s="26"/>
      <c r="F929" s="26"/>
      <c r="G929" s="26"/>
      <c r="H929" s="26"/>
      <c r="I929" s="15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147" t="s">
        <v>108</v>
      </c>
      <c r="E930" s="147" t="s">
        <v>344</v>
      </c>
      <c r="F930" s="147" t="s">
        <v>107</v>
      </c>
      <c r="G930" s="147" t="s">
        <v>107</v>
      </c>
      <c r="H930" s="22">
        <v>1</v>
      </c>
      <c r="I930" s="15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>
        <v>1</v>
      </c>
      <c r="C931" s="9">
        <v>2</v>
      </c>
      <c r="D931" s="148" t="s">
        <v>108</v>
      </c>
      <c r="E931" s="148" t="s">
        <v>344</v>
      </c>
      <c r="F931" s="148" t="s">
        <v>107</v>
      </c>
      <c r="G931" s="148" t="s">
        <v>107</v>
      </c>
      <c r="H931" s="11">
        <v>2</v>
      </c>
      <c r="I931" s="15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12</v>
      </c>
    </row>
    <row r="932" spans="1:65">
      <c r="A932" s="30"/>
      <c r="B932" s="19">
        <v>1</v>
      </c>
      <c r="C932" s="9">
        <v>3</v>
      </c>
      <c r="D932" s="148" t="s">
        <v>108</v>
      </c>
      <c r="E932" s="148" t="s">
        <v>344</v>
      </c>
      <c r="F932" s="148" t="s">
        <v>107</v>
      </c>
      <c r="G932" s="148" t="s">
        <v>107</v>
      </c>
      <c r="H932" s="11">
        <v>2</v>
      </c>
      <c r="I932" s="15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16</v>
      </c>
    </row>
    <row r="933" spans="1:65">
      <c r="A933" s="30"/>
      <c r="B933" s="19">
        <v>1</v>
      </c>
      <c r="C933" s="9">
        <v>4</v>
      </c>
      <c r="D933" s="148" t="s">
        <v>108</v>
      </c>
      <c r="E933" s="148" t="s">
        <v>344</v>
      </c>
      <c r="F933" s="148" t="s">
        <v>107</v>
      </c>
      <c r="G933" s="148" t="s">
        <v>107</v>
      </c>
      <c r="H933" s="11">
        <v>1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107</v>
      </c>
    </row>
    <row r="934" spans="1:65">
      <c r="A934" s="30"/>
      <c r="B934" s="19">
        <v>1</v>
      </c>
      <c r="C934" s="9">
        <v>5</v>
      </c>
      <c r="D934" s="148" t="s">
        <v>108</v>
      </c>
      <c r="E934" s="148" t="s">
        <v>344</v>
      </c>
      <c r="F934" s="148" t="s">
        <v>107</v>
      </c>
      <c r="G934" s="148" t="s">
        <v>107</v>
      </c>
      <c r="H934" s="11">
        <v>2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18</v>
      </c>
    </row>
    <row r="935" spans="1:65">
      <c r="A935" s="30"/>
      <c r="B935" s="19">
        <v>1</v>
      </c>
      <c r="C935" s="9">
        <v>6</v>
      </c>
      <c r="D935" s="148" t="s">
        <v>108</v>
      </c>
      <c r="E935" s="148" t="s">
        <v>344</v>
      </c>
      <c r="F935" s="148" t="s">
        <v>107</v>
      </c>
      <c r="G935" s="148" t="s">
        <v>107</v>
      </c>
      <c r="H935" s="11">
        <v>2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20" t="s">
        <v>278</v>
      </c>
      <c r="C936" s="12"/>
      <c r="D936" s="23" t="s">
        <v>775</v>
      </c>
      <c r="E936" s="23" t="s">
        <v>775</v>
      </c>
      <c r="F936" s="23" t="s">
        <v>775</v>
      </c>
      <c r="G936" s="23" t="s">
        <v>775</v>
      </c>
      <c r="H936" s="23">
        <v>1.6666666666666667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279</v>
      </c>
      <c r="C937" s="29"/>
      <c r="D937" s="11" t="s">
        <v>775</v>
      </c>
      <c r="E937" s="11" t="s">
        <v>775</v>
      </c>
      <c r="F937" s="11" t="s">
        <v>775</v>
      </c>
      <c r="G937" s="11" t="s">
        <v>775</v>
      </c>
      <c r="H937" s="11">
        <v>2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280</v>
      </c>
      <c r="C938" s="29"/>
      <c r="D938" s="24" t="s">
        <v>775</v>
      </c>
      <c r="E938" s="24" t="s">
        <v>775</v>
      </c>
      <c r="F938" s="24" t="s">
        <v>775</v>
      </c>
      <c r="G938" s="24" t="s">
        <v>775</v>
      </c>
      <c r="H938" s="24">
        <v>0.51639777949432208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87</v>
      </c>
      <c r="C939" s="29"/>
      <c r="D939" s="13" t="s">
        <v>775</v>
      </c>
      <c r="E939" s="13" t="s">
        <v>775</v>
      </c>
      <c r="F939" s="13" t="s">
        <v>775</v>
      </c>
      <c r="G939" s="13" t="s">
        <v>775</v>
      </c>
      <c r="H939" s="13">
        <v>0.30983866769659324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281</v>
      </c>
      <c r="C940" s="29"/>
      <c r="D940" s="13" t="s">
        <v>775</v>
      </c>
      <c r="E940" s="13" t="s">
        <v>775</v>
      </c>
      <c r="F940" s="13" t="s">
        <v>775</v>
      </c>
      <c r="G940" s="13" t="s">
        <v>775</v>
      </c>
      <c r="H940" s="13" t="s">
        <v>775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282</v>
      </c>
      <c r="C941" s="47"/>
      <c r="D941" s="45">
        <v>0</v>
      </c>
      <c r="E941" s="45">
        <v>2.7</v>
      </c>
      <c r="F941" s="45">
        <v>0.67</v>
      </c>
      <c r="G941" s="45">
        <v>0.67</v>
      </c>
      <c r="H941" s="45">
        <v>0.9</v>
      </c>
      <c r="I941" s="15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/>
      <c r="C942" s="20"/>
      <c r="D942" s="20"/>
      <c r="E942" s="20"/>
      <c r="F942" s="20"/>
      <c r="G942" s="20"/>
      <c r="H942" s="20"/>
      <c r="BM942" s="55"/>
    </row>
    <row r="943" spans="1:65" ht="15">
      <c r="B943" s="8" t="s">
        <v>685</v>
      </c>
      <c r="BM943" s="28" t="s">
        <v>67</v>
      </c>
    </row>
    <row r="944" spans="1:65" ht="15">
      <c r="A944" s="25" t="s">
        <v>30</v>
      </c>
      <c r="B944" s="18" t="s">
        <v>116</v>
      </c>
      <c r="C944" s="15" t="s">
        <v>117</v>
      </c>
      <c r="D944" s="16" t="s">
        <v>243</v>
      </c>
      <c r="E944" s="17" t="s">
        <v>243</v>
      </c>
      <c r="F944" s="17" t="s">
        <v>243</v>
      </c>
      <c r="G944" s="17" t="s">
        <v>243</v>
      </c>
      <c r="H944" s="17" t="s">
        <v>243</v>
      </c>
      <c r="I944" s="17" t="s">
        <v>243</v>
      </c>
      <c r="J944" s="17" t="s">
        <v>243</v>
      </c>
      <c r="K944" s="17" t="s">
        <v>243</v>
      </c>
      <c r="L944" s="17" t="s">
        <v>243</v>
      </c>
      <c r="M944" s="17" t="s">
        <v>243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244</v>
      </c>
      <c r="C945" s="9" t="s">
        <v>244</v>
      </c>
      <c r="D945" s="151" t="s">
        <v>247</v>
      </c>
      <c r="E945" s="152" t="s">
        <v>248</v>
      </c>
      <c r="F945" s="152" t="s">
        <v>250</v>
      </c>
      <c r="G945" s="152" t="s">
        <v>251</v>
      </c>
      <c r="H945" s="152" t="s">
        <v>252</v>
      </c>
      <c r="I945" s="152" t="s">
        <v>253</v>
      </c>
      <c r="J945" s="152" t="s">
        <v>264</v>
      </c>
      <c r="K945" s="152" t="s">
        <v>270</v>
      </c>
      <c r="L945" s="152" t="s">
        <v>271</v>
      </c>
      <c r="M945" s="152" t="s">
        <v>272</v>
      </c>
      <c r="N945" s="15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3</v>
      </c>
    </row>
    <row r="946" spans="1:65">
      <c r="A946" s="30"/>
      <c r="B946" s="19"/>
      <c r="C946" s="9"/>
      <c r="D946" s="10" t="s">
        <v>102</v>
      </c>
      <c r="E946" s="11" t="s">
        <v>332</v>
      </c>
      <c r="F946" s="11" t="s">
        <v>103</v>
      </c>
      <c r="G946" s="11" t="s">
        <v>332</v>
      </c>
      <c r="H946" s="11" t="s">
        <v>102</v>
      </c>
      <c r="I946" s="11" t="s">
        <v>332</v>
      </c>
      <c r="J946" s="11" t="s">
        <v>102</v>
      </c>
      <c r="K946" s="11" t="s">
        <v>103</v>
      </c>
      <c r="L946" s="11" t="s">
        <v>102</v>
      </c>
      <c r="M946" s="11" t="s">
        <v>102</v>
      </c>
      <c r="N946" s="15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/>
      <c r="C947" s="9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15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8">
        <v>1</v>
      </c>
      <c r="C948" s="14">
        <v>1</v>
      </c>
      <c r="D948" s="226">
        <v>13</v>
      </c>
      <c r="E948" s="226">
        <v>13.20622270289428</v>
      </c>
      <c r="F948" s="226">
        <v>15.5</v>
      </c>
      <c r="G948" s="226">
        <v>11.5</v>
      </c>
      <c r="H948" s="226">
        <v>12.9</v>
      </c>
      <c r="I948" s="226">
        <v>15.5</v>
      </c>
      <c r="J948" s="226">
        <v>14.5161252882542</v>
      </c>
      <c r="K948" s="228">
        <v>11</v>
      </c>
      <c r="L948" s="226">
        <v>12.2</v>
      </c>
      <c r="M948" s="226">
        <v>12.8</v>
      </c>
      <c r="N948" s="223"/>
      <c r="O948" s="224"/>
      <c r="P948" s="224"/>
      <c r="Q948" s="224"/>
      <c r="R948" s="224"/>
      <c r="S948" s="224"/>
      <c r="T948" s="224"/>
      <c r="U948" s="224"/>
      <c r="V948" s="224"/>
      <c r="W948" s="224"/>
      <c r="X948" s="224"/>
      <c r="Y948" s="224"/>
      <c r="Z948" s="224"/>
      <c r="AA948" s="224"/>
      <c r="AB948" s="224"/>
      <c r="AC948" s="224"/>
      <c r="AD948" s="224"/>
      <c r="AE948" s="224"/>
      <c r="AF948" s="224"/>
      <c r="AG948" s="224"/>
      <c r="AH948" s="224"/>
      <c r="AI948" s="224"/>
      <c r="AJ948" s="224"/>
      <c r="AK948" s="224"/>
      <c r="AL948" s="224"/>
      <c r="AM948" s="224"/>
      <c r="AN948" s="224"/>
      <c r="AO948" s="224"/>
      <c r="AP948" s="224"/>
      <c r="AQ948" s="224"/>
      <c r="AR948" s="224"/>
      <c r="AS948" s="224"/>
      <c r="AT948" s="224"/>
      <c r="AU948" s="224"/>
      <c r="AV948" s="224"/>
      <c r="AW948" s="224"/>
      <c r="AX948" s="224"/>
      <c r="AY948" s="224"/>
      <c r="AZ948" s="224"/>
      <c r="BA948" s="224"/>
      <c r="BB948" s="224"/>
      <c r="BC948" s="224"/>
      <c r="BD948" s="224"/>
      <c r="BE948" s="224"/>
      <c r="BF948" s="224"/>
      <c r="BG948" s="224"/>
      <c r="BH948" s="224"/>
      <c r="BI948" s="224"/>
      <c r="BJ948" s="224"/>
      <c r="BK948" s="224"/>
      <c r="BL948" s="224"/>
      <c r="BM948" s="229">
        <v>1</v>
      </c>
    </row>
    <row r="949" spans="1:65">
      <c r="A949" s="30"/>
      <c r="B949" s="19">
        <v>1</v>
      </c>
      <c r="C949" s="9">
        <v>2</v>
      </c>
      <c r="D949" s="222">
        <v>12.8</v>
      </c>
      <c r="E949" s="222">
        <v>13.300003710444877</v>
      </c>
      <c r="F949" s="222">
        <v>15.9</v>
      </c>
      <c r="G949" s="222">
        <v>11.9</v>
      </c>
      <c r="H949" s="222">
        <v>13</v>
      </c>
      <c r="I949" s="222">
        <v>14.7</v>
      </c>
      <c r="J949" s="222">
        <v>13.769149744229274</v>
      </c>
      <c r="K949" s="231">
        <v>11</v>
      </c>
      <c r="L949" s="222">
        <v>12.3</v>
      </c>
      <c r="M949" s="222">
        <v>12.3</v>
      </c>
      <c r="N949" s="223"/>
      <c r="O949" s="224"/>
      <c r="P949" s="224"/>
      <c r="Q949" s="224"/>
      <c r="R949" s="224"/>
      <c r="S949" s="224"/>
      <c r="T949" s="224"/>
      <c r="U949" s="224"/>
      <c r="V949" s="224"/>
      <c r="W949" s="224"/>
      <c r="X949" s="224"/>
      <c r="Y949" s="224"/>
      <c r="Z949" s="224"/>
      <c r="AA949" s="224"/>
      <c r="AB949" s="224"/>
      <c r="AC949" s="224"/>
      <c r="AD949" s="224"/>
      <c r="AE949" s="224"/>
      <c r="AF949" s="224"/>
      <c r="AG949" s="224"/>
      <c r="AH949" s="224"/>
      <c r="AI949" s="224"/>
      <c r="AJ949" s="224"/>
      <c r="AK949" s="224"/>
      <c r="AL949" s="224"/>
      <c r="AM949" s="224"/>
      <c r="AN949" s="224"/>
      <c r="AO949" s="224"/>
      <c r="AP949" s="224"/>
      <c r="AQ949" s="224"/>
      <c r="AR949" s="224"/>
      <c r="AS949" s="224"/>
      <c r="AT949" s="224"/>
      <c r="AU949" s="224"/>
      <c r="AV949" s="224"/>
      <c r="AW949" s="224"/>
      <c r="AX949" s="224"/>
      <c r="AY949" s="224"/>
      <c r="AZ949" s="224"/>
      <c r="BA949" s="224"/>
      <c r="BB949" s="224"/>
      <c r="BC949" s="224"/>
      <c r="BD949" s="224"/>
      <c r="BE949" s="224"/>
      <c r="BF949" s="224"/>
      <c r="BG949" s="224"/>
      <c r="BH949" s="224"/>
      <c r="BI949" s="224"/>
      <c r="BJ949" s="224"/>
      <c r="BK949" s="224"/>
      <c r="BL949" s="224"/>
      <c r="BM949" s="229">
        <v>37</v>
      </c>
    </row>
    <row r="950" spans="1:65">
      <c r="A950" s="30"/>
      <c r="B950" s="19">
        <v>1</v>
      </c>
      <c r="C950" s="9">
        <v>3</v>
      </c>
      <c r="D950" s="222">
        <v>13</v>
      </c>
      <c r="E950" s="222">
        <v>13.1043226062618</v>
      </c>
      <c r="F950" s="222">
        <v>15.8</v>
      </c>
      <c r="G950" s="222">
        <v>12.1</v>
      </c>
      <c r="H950" s="222">
        <v>12.9</v>
      </c>
      <c r="I950" s="222">
        <v>15.5</v>
      </c>
      <c r="J950" s="222">
        <v>13.449338863555555</v>
      </c>
      <c r="K950" s="231">
        <v>12</v>
      </c>
      <c r="L950" s="222">
        <v>12</v>
      </c>
      <c r="M950" s="222">
        <v>12.5</v>
      </c>
      <c r="N950" s="223"/>
      <c r="O950" s="224"/>
      <c r="P950" s="224"/>
      <c r="Q950" s="224"/>
      <c r="R950" s="224"/>
      <c r="S950" s="224"/>
      <c r="T950" s="224"/>
      <c r="U950" s="224"/>
      <c r="V950" s="224"/>
      <c r="W950" s="224"/>
      <c r="X950" s="224"/>
      <c r="Y950" s="224"/>
      <c r="Z950" s="224"/>
      <c r="AA950" s="224"/>
      <c r="AB950" s="224"/>
      <c r="AC950" s="224"/>
      <c r="AD950" s="224"/>
      <c r="AE950" s="224"/>
      <c r="AF950" s="224"/>
      <c r="AG950" s="224"/>
      <c r="AH950" s="224"/>
      <c r="AI950" s="224"/>
      <c r="AJ950" s="224"/>
      <c r="AK950" s="224"/>
      <c r="AL950" s="224"/>
      <c r="AM950" s="224"/>
      <c r="AN950" s="224"/>
      <c r="AO950" s="224"/>
      <c r="AP950" s="224"/>
      <c r="AQ950" s="224"/>
      <c r="AR950" s="224"/>
      <c r="AS950" s="224"/>
      <c r="AT950" s="224"/>
      <c r="AU950" s="224"/>
      <c r="AV950" s="224"/>
      <c r="AW950" s="224"/>
      <c r="AX950" s="224"/>
      <c r="AY950" s="224"/>
      <c r="AZ950" s="224"/>
      <c r="BA950" s="224"/>
      <c r="BB950" s="224"/>
      <c r="BC950" s="224"/>
      <c r="BD950" s="224"/>
      <c r="BE950" s="224"/>
      <c r="BF950" s="224"/>
      <c r="BG950" s="224"/>
      <c r="BH950" s="224"/>
      <c r="BI950" s="224"/>
      <c r="BJ950" s="224"/>
      <c r="BK950" s="224"/>
      <c r="BL950" s="224"/>
      <c r="BM950" s="229">
        <v>16</v>
      </c>
    </row>
    <row r="951" spans="1:65">
      <c r="A951" s="30"/>
      <c r="B951" s="19">
        <v>1</v>
      </c>
      <c r="C951" s="9">
        <v>4</v>
      </c>
      <c r="D951" s="222">
        <v>13</v>
      </c>
      <c r="E951" s="222">
        <v>13.126415433681608</v>
      </c>
      <c r="F951" s="222">
        <v>15.6</v>
      </c>
      <c r="G951" s="222">
        <v>11</v>
      </c>
      <c r="H951" s="222">
        <v>12.7</v>
      </c>
      <c r="I951" s="222">
        <v>15.1</v>
      </c>
      <c r="J951" s="222">
        <v>13.746757420043982</v>
      </c>
      <c r="K951" s="231">
        <v>13</v>
      </c>
      <c r="L951" s="222">
        <v>12.4</v>
      </c>
      <c r="M951" s="222">
        <v>12.5</v>
      </c>
      <c r="N951" s="223"/>
      <c r="O951" s="224"/>
      <c r="P951" s="224"/>
      <c r="Q951" s="224"/>
      <c r="R951" s="224"/>
      <c r="S951" s="224"/>
      <c r="T951" s="224"/>
      <c r="U951" s="224"/>
      <c r="V951" s="224"/>
      <c r="W951" s="224"/>
      <c r="X951" s="224"/>
      <c r="Y951" s="224"/>
      <c r="Z951" s="224"/>
      <c r="AA951" s="224"/>
      <c r="AB951" s="224"/>
      <c r="AC951" s="224"/>
      <c r="AD951" s="224"/>
      <c r="AE951" s="224"/>
      <c r="AF951" s="224"/>
      <c r="AG951" s="224"/>
      <c r="AH951" s="224"/>
      <c r="AI951" s="224"/>
      <c r="AJ951" s="224"/>
      <c r="AK951" s="224"/>
      <c r="AL951" s="224"/>
      <c r="AM951" s="224"/>
      <c r="AN951" s="224"/>
      <c r="AO951" s="224"/>
      <c r="AP951" s="224"/>
      <c r="AQ951" s="224"/>
      <c r="AR951" s="224"/>
      <c r="AS951" s="224"/>
      <c r="AT951" s="224"/>
      <c r="AU951" s="224"/>
      <c r="AV951" s="224"/>
      <c r="AW951" s="224"/>
      <c r="AX951" s="224"/>
      <c r="AY951" s="224"/>
      <c r="AZ951" s="224"/>
      <c r="BA951" s="224"/>
      <c r="BB951" s="224"/>
      <c r="BC951" s="224"/>
      <c r="BD951" s="224"/>
      <c r="BE951" s="224"/>
      <c r="BF951" s="224"/>
      <c r="BG951" s="224"/>
      <c r="BH951" s="224"/>
      <c r="BI951" s="224"/>
      <c r="BJ951" s="224"/>
      <c r="BK951" s="224"/>
      <c r="BL951" s="224"/>
      <c r="BM951" s="229">
        <v>13.363740345718066</v>
      </c>
    </row>
    <row r="952" spans="1:65">
      <c r="A952" s="30"/>
      <c r="B952" s="19">
        <v>1</v>
      </c>
      <c r="C952" s="9">
        <v>5</v>
      </c>
      <c r="D952" s="222">
        <v>13.1</v>
      </c>
      <c r="E952" s="222">
        <v>13.347793462464047</v>
      </c>
      <c r="F952" s="222">
        <v>15.8</v>
      </c>
      <c r="G952" s="222">
        <v>12</v>
      </c>
      <c r="H952" s="222">
        <v>12.9</v>
      </c>
      <c r="I952" s="222">
        <v>15.6</v>
      </c>
      <c r="J952" s="222">
        <v>14.508367296612493</v>
      </c>
      <c r="K952" s="231">
        <v>12</v>
      </c>
      <c r="L952" s="222">
        <v>11.5</v>
      </c>
      <c r="M952" s="222">
        <v>11.8</v>
      </c>
      <c r="N952" s="223"/>
      <c r="O952" s="224"/>
      <c r="P952" s="224"/>
      <c r="Q952" s="224"/>
      <c r="R952" s="224"/>
      <c r="S952" s="224"/>
      <c r="T952" s="224"/>
      <c r="U952" s="224"/>
      <c r="V952" s="224"/>
      <c r="W952" s="224"/>
      <c r="X952" s="224"/>
      <c r="Y952" s="224"/>
      <c r="Z952" s="224"/>
      <c r="AA952" s="224"/>
      <c r="AB952" s="224"/>
      <c r="AC952" s="224"/>
      <c r="AD952" s="224"/>
      <c r="AE952" s="224"/>
      <c r="AF952" s="224"/>
      <c r="AG952" s="224"/>
      <c r="AH952" s="224"/>
      <c r="AI952" s="224"/>
      <c r="AJ952" s="224"/>
      <c r="AK952" s="224"/>
      <c r="AL952" s="224"/>
      <c r="AM952" s="224"/>
      <c r="AN952" s="224"/>
      <c r="AO952" s="224"/>
      <c r="AP952" s="224"/>
      <c r="AQ952" s="224"/>
      <c r="AR952" s="224"/>
      <c r="AS952" s="224"/>
      <c r="AT952" s="224"/>
      <c r="AU952" s="224"/>
      <c r="AV952" s="224"/>
      <c r="AW952" s="224"/>
      <c r="AX952" s="224"/>
      <c r="AY952" s="224"/>
      <c r="AZ952" s="224"/>
      <c r="BA952" s="224"/>
      <c r="BB952" s="224"/>
      <c r="BC952" s="224"/>
      <c r="BD952" s="224"/>
      <c r="BE952" s="224"/>
      <c r="BF952" s="224"/>
      <c r="BG952" s="224"/>
      <c r="BH952" s="224"/>
      <c r="BI952" s="224"/>
      <c r="BJ952" s="224"/>
      <c r="BK952" s="224"/>
      <c r="BL952" s="224"/>
      <c r="BM952" s="229">
        <v>163</v>
      </c>
    </row>
    <row r="953" spans="1:65">
      <c r="A953" s="30"/>
      <c r="B953" s="19">
        <v>1</v>
      </c>
      <c r="C953" s="9">
        <v>6</v>
      </c>
      <c r="D953" s="222">
        <v>12.9</v>
      </c>
      <c r="E953" s="222">
        <v>13.235284415148046</v>
      </c>
      <c r="F953" s="222">
        <v>16.3</v>
      </c>
      <c r="G953" s="222">
        <v>11.7</v>
      </c>
      <c r="H953" s="222">
        <v>13</v>
      </c>
      <c r="I953" s="222">
        <v>15.2</v>
      </c>
      <c r="J953" s="222">
        <v>13.532197725185418</v>
      </c>
      <c r="K953" s="231">
        <v>12</v>
      </c>
      <c r="L953" s="222">
        <v>11.7</v>
      </c>
      <c r="M953" s="222">
        <v>12.9</v>
      </c>
      <c r="N953" s="223"/>
      <c r="O953" s="224"/>
      <c r="P953" s="224"/>
      <c r="Q953" s="224"/>
      <c r="R953" s="224"/>
      <c r="S953" s="224"/>
      <c r="T953" s="224"/>
      <c r="U953" s="224"/>
      <c r="V953" s="224"/>
      <c r="W953" s="224"/>
      <c r="X953" s="224"/>
      <c r="Y953" s="224"/>
      <c r="Z953" s="224"/>
      <c r="AA953" s="224"/>
      <c r="AB953" s="224"/>
      <c r="AC953" s="224"/>
      <c r="AD953" s="224"/>
      <c r="AE953" s="224"/>
      <c r="AF953" s="224"/>
      <c r="AG953" s="224"/>
      <c r="AH953" s="224"/>
      <c r="AI953" s="224"/>
      <c r="AJ953" s="224"/>
      <c r="AK953" s="224"/>
      <c r="AL953" s="224"/>
      <c r="AM953" s="224"/>
      <c r="AN953" s="224"/>
      <c r="AO953" s="224"/>
      <c r="AP953" s="224"/>
      <c r="AQ953" s="224"/>
      <c r="AR953" s="224"/>
      <c r="AS953" s="224"/>
      <c r="AT953" s="224"/>
      <c r="AU953" s="224"/>
      <c r="AV953" s="224"/>
      <c r="AW953" s="224"/>
      <c r="AX953" s="224"/>
      <c r="AY953" s="224"/>
      <c r="AZ953" s="224"/>
      <c r="BA953" s="224"/>
      <c r="BB953" s="224"/>
      <c r="BC953" s="224"/>
      <c r="BD953" s="224"/>
      <c r="BE953" s="224"/>
      <c r="BF953" s="224"/>
      <c r="BG953" s="224"/>
      <c r="BH953" s="224"/>
      <c r="BI953" s="224"/>
      <c r="BJ953" s="224"/>
      <c r="BK953" s="224"/>
      <c r="BL953" s="224"/>
      <c r="BM953" s="225"/>
    </row>
    <row r="954" spans="1:65">
      <c r="A954" s="30"/>
      <c r="B954" s="20" t="s">
        <v>278</v>
      </c>
      <c r="C954" s="12"/>
      <c r="D954" s="232">
        <v>12.966666666666667</v>
      </c>
      <c r="E954" s="232">
        <v>13.220007055149109</v>
      </c>
      <c r="F954" s="232">
        <v>15.816666666666668</v>
      </c>
      <c r="G954" s="232">
        <v>11.700000000000001</v>
      </c>
      <c r="H954" s="232">
        <v>12.9</v>
      </c>
      <c r="I954" s="232">
        <v>15.266666666666667</v>
      </c>
      <c r="J954" s="232">
        <v>13.920322722980153</v>
      </c>
      <c r="K954" s="232">
        <v>11.833333333333334</v>
      </c>
      <c r="L954" s="232">
        <v>12.016666666666666</v>
      </c>
      <c r="M954" s="232">
        <v>12.466666666666669</v>
      </c>
      <c r="N954" s="223"/>
      <c r="O954" s="224"/>
      <c r="P954" s="224"/>
      <c r="Q954" s="224"/>
      <c r="R954" s="224"/>
      <c r="S954" s="224"/>
      <c r="T954" s="224"/>
      <c r="U954" s="224"/>
      <c r="V954" s="224"/>
      <c r="W954" s="224"/>
      <c r="X954" s="224"/>
      <c r="Y954" s="224"/>
      <c r="Z954" s="224"/>
      <c r="AA954" s="224"/>
      <c r="AB954" s="224"/>
      <c r="AC954" s="224"/>
      <c r="AD954" s="224"/>
      <c r="AE954" s="224"/>
      <c r="AF954" s="224"/>
      <c r="AG954" s="224"/>
      <c r="AH954" s="224"/>
      <c r="AI954" s="224"/>
      <c r="AJ954" s="224"/>
      <c r="AK954" s="224"/>
      <c r="AL954" s="224"/>
      <c r="AM954" s="224"/>
      <c r="AN954" s="224"/>
      <c r="AO954" s="224"/>
      <c r="AP954" s="224"/>
      <c r="AQ954" s="224"/>
      <c r="AR954" s="224"/>
      <c r="AS954" s="224"/>
      <c r="AT954" s="224"/>
      <c r="AU954" s="224"/>
      <c r="AV954" s="224"/>
      <c r="AW954" s="224"/>
      <c r="AX954" s="224"/>
      <c r="AY954" s="224"/>
      <c r="AZ954" s="224"/>
      <c r="BA954" s="224"/>
      <c r="BB954" s="224"/>
      <c r="BC954" s="224"/>
      <c r="BD954" s="224"/>
      <c r="BE954" s="224"/>
      <c r="BF954" s="224"/>
      <c r="BG954" s="224"/>
      <c r="BH954" s="224"/>
      <c r="BI954" s="224"/>
      <c r="BJ954" s="224"/>
      <c r="BK954" s="224"/>
      <c r="BL954" s="224"/>
      <c r="BM954" s="225"/>
    </row>
    <row r="955" spans="1:65">
      <c r="A955" s="30"/>
      <c r="B955" s="3" t="s">
        <v>279</v>
      </c>
      <c r="C955" s="29"/>
      <c r="D955" s="222">
        <v>13</v>
      </c>
      <c r="E955" s="222">
        <v>13.220753559021162</v>
      </c>
      <c r="F955" s="222">
        <v>15.8</v>
      </c>
      <c r="G955" s="222">
        <v>11.8</v>
      </c>
      <c r="H955" s="222">
        <v>12.9</v>
      </c>
      <c r="I955" s="222">
        <v>15.35</v>
      </c>
      <c r="J955" s="222">
        <v>13.757953582136629</v>
      </c>
      <c r="K955" s="222">
        <v>12</v>
      </c>
      <c r="L955" s="222">
        <v>12.1</v>
      </c>
      <c r="M955" s="222">
        <v>12.5</v>
      </c>
      <c r="N955" s="223"/>
      <c r="O955" s="224"/>
      <c r="P955" s="224"/>
      <c r="Q955" s="224"/>
      <c r="R955" s="224"/>
      <c r="S955" s="224"/>
      <c r="T955" s="224"/>
      <c r="U955" s="224"/>
      <c r="V955" s="224"/>
      <c r="W955" s="224"/>
      <c r="X955" s="224"/>
      <c r="Y955" s="224"/>
      <c r="Z955" s="224"/>
      <c r="AA955" s="224"/>
      <c r="AB955" s="224"/>
      <c r="AC955" s="224"/>
      <c r="AD955" s="224"/>
      <c r="AE955" s="224"/>
      <c r="AF955" s="224"/>
      <c r="AG955" s="224"/>
      <c r="AH955" s="224"/>
      <c r="AI955" s="224"/>
      <c r="AJ955" s="224"/>
      <c r="AK955" s="224"/>
      <c r="AL955" s="224"/>
      <c r="AM955" s="224"/>
      <c r="AN955" s="224"/>
      <c r="AO955" s="224"/>
      <c r="AP955" s="224"/>
      <c r="AQ955" s="224"/>
      <c r="AR955" s="224"/>
      <c r="AS955" s="224"/>
      <c r="AT955" s="224"/>
      <c r="AU955" s="224"/>
      <c r="AV955" s="224"/>
      <c r="AW955" s="224"/>
      <c r="AX955" s="224"/>
      <c r="AY955" s="224"/>
      <c r="AZ955" s="224"/>
      <c r="BA955" s="224"/>
      <c r="BB955" s="224"/>
      <c r="BC955" s="224"/>
      <c r="BD955" s="224"/>
      <c r="BE955" s="224"/>
      <c r="BF955" s="224"/>
      <c r="BG955" s="224"/>
      <c r="BH955" s="224"/>
      <c r="BI955" s="224"/>
      <c r="BJ955" s="224"/>
      <c r="BK955" s="224"/>
      <c r="BL955" s="224"/>
      <c r="BM955" s="225"/>
    </row>
    <row r="956" spans="1:65">
      <c r="A956" s="30"/>
      <c r="B956" s="3" t="s">
        <v>280</v>
      </c>
      <c r="C956" s="29"/>
      <c r="D956" s="222">
        <v>0.10327955589886409</v>
      </c>
      <c r="E956" s="222">
        <v>9.517827501259718E-2</v>
      </c>
      <c r="F956" s="222">
        <v>0.27868739954771338</v>
      </c>
      <c r="G956" s="222">
        <v>0.40496913462633172</v>
      </c>
      <c r="H956" s="222">
        <v>0.10954451150103348</v>
      </c>
      <c r="I956" s="222">
        <v>0.33862466931200808</v>
      </c>
      <c r="J956" s="222">
        <v>0.47459922271427413</v>
      </c>
      <c r="K956" s="222">
        <v>0.75277265270908111</v>
      </c>
      <c r="L956" s="222">
        <v>0.35449494589721142</v>
      </c>
      <c r="M956" s="222">
        <v>0.39327683210006992</v>
      </c>
      <c r="N956" s="223"/>
      <c r="O956" s="224"/>
      <c r="P956" s="224"/>
      <c r="Q956" s="224"/>
      <c r="R956" s="224"/>
      <c r="S956" s="224"/>
      <c r="T956" s="224"/>
      <c r="U956" s="224"/>
      <c r="V956" s="224"/>
      <c r="W956" s="224"/>
      <c r="X956" s="224"/>
      <c r="Y956" s="224"/>
      <c r="Z956" s="224"/>
      <c r="AA956" s="224"/>
      <c r="AB956" s="224"/>
      <c r="AC956" s="224"/>
      <c r="AD956" s="224"/>
      <c r="AE956" s="224"/>
      <c r="AF956" s="224"/>
      <c r="AG956" s="224"/>
      <c r="AH956" s="224"/>
      <c r="AI956" s="224"/>
      <c r="AJ956" s="224"/>
      <c r="AK956" s="224"/>
      <c r="AL956" s="224"/>
      <c r="AM956" s="224"/>
      <c r="AN956" s="224"/>
      <c r="AO956" s="224"/>
      <c r="AP956" s="224"/>
      <c r="AQ956" s="224"/>
      <c r="AR956" s="224"/>
      <c r="AS956" s="224"/>
      <c r="AT956" s="224"/>
      <c r="AU956" s="224"/>
      <c r="AV956" s="224"/>
      <c r="AW956" s="224"/>
      <c r="AX956" s="224"/>
      <c r="AY956" s="224"/>
      <c r="AZ956" s="224"/>
      <c r="BA956" s="224"/>
      <c r="BB956" s="224"/>
      <c r="BC956" s="224"/>
      <c r="BD956" s="224"/>
      <c r="BE956" s="224"/>
      <c r="BF956" s="224"/>
      <c r="BG956" s="224"/>
      <c r="BH956" s="224"/>
      <c r="BI956" s="224"/>
      <c r="BJ956" s="224"/>
      <c r="BK956" s="224"/>
      <c r="BL956" s="224"/>
      <c r="BM956" s="225"/>
    </row>
    <row r="957" spans="1:65">
      <c r="A957" s="30"/>
      <c r="B957" s="3" t="s">
        <v>87</v>
      </c>
      <c r="C957" s="29"/>
      <c r="D957" s="13">
        <v>7.9650043109663823E-3</v>
      </c>
      <c r="E957" s="13">
        <v>7.1995631027689843E-3</v>
      </c>
      <c r="F957" s="13">
        <v>1.7619856662658379E-2</v>
      </c>
      <c r="G957" s="13">
        <v>3.4612746549259117E-2</v>
      </c>
      <c r="H957" s="13">
        <v>8.4918225969793388E-3</v>
      </c>
      <c r="I957" s="13">
        <v>2.21806551951097E-2</v>
      </c>
      <c r="J957" s="13">
        <v>3.4093981307688308E-2</v>
      </c>
      <c r="K957" s="13">
        <v>6.3614590369781496E-2</v>
      </c>
      <c r="L957" s="13">
        <v>2.9500272890197902E-2</v>
      </c>
      <c r="M957" s="13">
        <v>3.1546269954551058E-2</v>
      </c>
      <c r="N957" s="15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281</v>
      </c>
      <c r="C958" s="29"/>
      <c r="D958" s="13">
        <v>-2.9712765197404289E-2</v>
      </c>
      <c r="E958" s="13">
        <v>-1.0755468667498547E-2</v>
      </c>
      <c r="F958" s="13">
        <v>0.18355088152655963</v>
      </c>
      <c r="G958" s="13">
        <v>-0.12449660818583252</v>
      </c>
      <c r="H958" s="13">
        <v>-3.4701388512584641E-2</v>
      </c>
      <c r="I958" s="13">
        <v>0.14239473917632095</v>
      </c>
      <c r="J958" s="13">
        <v>4.1648697360423093E-2</v>
      </c>
      <c r="K958" s="13">
        <v>-0.11451936155547171</v>
      </c>
      <c r="L958" s="13">
        <v>-0.10080064743872563</v>
      </c>
      <c r="M958" s="13">
        <v>-6.7127440061257482E-2</v>
      </c>
      <c r="N958" s="15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282</v>
      </c>
      <c r="C959" s="47"/>
      <c r="D959" s="45">
        <v>0</v>
      </c>
      <c r="E959" s="45">
        <v>0.18</v>
      </c>
      <c r="F959" s="45">
        <v>2.02</v>
      </c>
      <c r="G959" s="45">
        <v>0.9</v>
      </c>
      <c r="H959" s="45">
        <v>0.05</v>
      </c>
      <c r="I959" s="45">
        <v>1.63</v>
      </c>
      <c r="J959" s="45">
        <v>0.68</v>
      </c>
      <c r="K959" s="45" t="s">
        <v>283</v>
      </c>
      <c r="L959" s="45">
        <v>0.67</v>
      </c>
      <c r="M959" s="45">
        <v>0.35</v>
      </c>
      <c r="N959" s="15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 t="s">
        <v>345</v>
      </c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BM960" s="55"/>
    </row>
    <row r="961" spans="1:65">
      <c r="BM961" s="55"/>
    </row>
    <row r="962" spans="1:65" ht="15">
      <c r="B962" s="8" t="s">
        <v>686</v>
      </c>
      <c r="BM962" s="28" t="s">
        <v>67</v>
      </c>
    </row>
    <row r="963" spans="1:65" ht="15">
      <c r="A963" s="25" t="s">
        <v>63</v>
      </c>
      <c r="B963" s="18" t="s">
        <v>116</v>
      </c>
      <c r="C963" s="15" t="s">
        <v>117</v>
      </c>
      <c r="D963" s="16" t="s">
        <v>243</v>
      </c>
      <c r="E963" s="17" t="s">
        <v>243</v>
      </c>
      <c r="F963" s="17" t="s">
        <v>243</v>
      </c>
      <c r="G963" s="17" t="s">
        <v>243</v>
      </c>
      <c r="H963" s="17" t="s">
        <v>243</v>
      </c>
      <c r="I963" s="17" t="s">
        <v>243</v>
      </c>
      <c r="J963" s="17" t="s">
        <v>243</v>
      </c>
      <c r="K963" s="17" t="s">
        <v>243</v>
      </c>
      <c r="L963" s="17" t="s">
        <v>243</v>
      </c>
      <c r="M963" s="17" t="s">
        <v>243</v>
      </c>
      <c r="N963" s="17" t="s">
        <v>243</v>
      </c>
      <c r="O963" s="17" t="s">
        <v>243</v>
      </c>
      <c r="P963" s="17" t="s">
        <v>243</v>
      </c>
      <c r="Q963" s="17" t="s">
        <v>243</v>
      </c>
      <c r="R963" s="17" t="s">
        <v>243</v>
      </c>
      <c r="S963" s="17" t="s">
        <v>243</v>
      </c>
      <c r="T963" s="17" t="s">
        <v>243</v>
      </c>
      <c r="U963" s="17" t="s">
        <v>243</v>
      </c>
      <c r="V963" s="17" t="s">
        <v>243</v>
      </c>
      <c r="W963" s="17" t="s">
        <v>243</v>
      </c>
      <c r="X963" s="15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</v>
      </c>
    </row>
    <row r="964" spans="1:65">
      <c r="A964" s="30"/>
      <c r="B964" s="19" t="s">
        <v>244</v>
      </c>
      <c r="C964" s="9" t="s">
        <v>244</v>
      </c>
      <c r="D964" s="151" t="s">
        <v>246</v>
      </c>
      <c r="E964" s="152" t="s">
        <v>247</v>
      </c>
      <c r="F964" s="152" t="s">
        <v>248</v>
      </c>
      <c r="G964" s="152" t="s">
        <v>249</v>
      </c>
      <c r="H964" s="152" t="s">
        <v>250</v>
      </c>
      <c r="I964" s="152" t="s">
        <v>251</v>
      </c>
      <c r="J964" s="152" t="s">
        <v>252</v>
      </c>
      <c r="K964" s="152" t="s">
        <v>253</v>
      </c>
      <c r="L964" s="152" t="s">
        <v>256</v>
      </c>
      <c r="M964" s="152" t="s">
        <v>259</v>
      </c>
      <c r="N964" s="152" t="s">
        <v>260</v>
      </c>
      <c r="O964" s="152" t="s">
        <v>261</v>
      </c>
      <c r="P964" s="152" t="s">
        <v>262</v>
      </c>
      <c r="Q964" s="152" t="s">
        <v>263</v>
      </c>
      <c r="R964" s="152" t="s">
        <v>264</v>
      </c>
      <c r="S964" s="152" t="s">
        <v>268</v>
      </c>
      <c r="T964" s="152" t="s">
        <v>269</v>
      </c>
      <c r="U964" s="152" t="s">
        <v>270</v>
      </c>
      <c r="V964" s="152" t="s">
        <v>271</v>
      </c>
      <c r="W964" s="152" t="s">
        <v>272</v>
      </c>
      <c r="X964" s="15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 t="s">
        <v>1</v>
      </c>
    </row>
    <row r="965" spans="1:65">
      <c r="A965" s="30"/>
      <c r="B965" s="19"/>
      <c r="C965" s="9"/>
      <c r="D965" s="10" t="s">
        <v>103</v>
      </c>
      <c r="E965" s="11" t="s">
        <v>103</v>
      </c>
      <c r="F965" s="11" t="s">
        <v>332</v>
      </c>
      <c r="G965" s="11" t="s">
        <v>103</v>
      </c>
      <c r="H965" s="11" t="s">
        <v>103</v>
      </c>
      <c r="I965" s="11" t="s">
        <v>332</v>
      </c>
      <c r="J965" s="11" t="s">
        <v>103</v>
      </c>
      <c r="K965" s="11" t="s">
        <v>332</v>
      </c>
      <c r="L965" s="11" t="s">
        <v>103</v>
      </c>
      <c r="M965" s="11" t="s">
        <v>103</v>
      </c>
      <c r="N965" s="11" t="s">
        <v>103</v>
      </c>
      <c r="O965" s="11" t="s">
        <v>103</v>
      </c>
      <c r="P965" s="11" t="s">
        <v>103</v>
      </c>
      <c r="Q965" s="11" t="s">
        <v>103</v>
      </c>
      <c r="R965" s="11" t="s">
        <v>103</v>
      </c>
      <c r="S965" s="11" t="s">
        <v>103</v>
      </c>
      <c r="T965" s="11" t="s">
        <v>103</v>
      </c>
      <c r="U965" s="11" t="s">
        <v>103</v>
      </c>
      <c r="V965" s="11" t="s">
        <v>103</v>
      </c>
      <c r="W965" s="11" t="s">
        <v>103</v>
      </c>
      <c r="X965" s="15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9"/>
      <c r="C966" s="9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15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3</v>
      </c>
    </row>
    <row r="967" spans="1:65">
      <c r="A967" s="30"/>
      <c r="B967" s="18">
        <v>1</v>
      </c>
      <c r="C967" s="14">
        <v>1</v>
      </c>
      <c r="D967" s="233">
        <v>0.37</v>
      </c>
      <c r="E967" s="233">
        <v>0.37</v>
      </c>
      <c r="F967" s="233">
        <v>0.36250932996217095</v>
      </c>
      <c r="G967" s="233">
        <v>0.38</v>
      </c>
      <c r="H967" s="237">
        <v>0.13</v>
      </c>
      <c r="I967" s="233">
        <v>0.37</v>
      </c>
      <c r="J967" s="233">
        <v>0.36</v>
      </c>
      <c r="K967" s="233">
        <v>0.376</v>
      </c>
      <c r="L967" s="233">
        <v>0.37</v>
      </c>
      <c r="M967" s="233">
        <v>0.35399999999999998</v>
      </c>
      <c r="N967" s="233">
        <v>0.36599999999999999</v>
      </c>
      <c r="O967" s="233">
        <v>0.34799999999999998</v>
      </c>
      <c r="P967" s="233">
        <v>0.36599999999999999</v>
      </c>
      <c r="Q967" s="233">
        <v>0.372</v>
      </c>
      <c r="R967" s="233">
        <v>0.39384928060052676</v>
      </c>
      <c r="S967" s="233">
        <v>0.36</v>
      </c>
      <c r="T967" s="233">
        <v>0.38</v>
      </c>
      <c r="U967" s="233">
        <v>0.38</v>
      </c>
      <c r="V967" s="233">
        <v>0.36</v>
      </c>
      <c r="W967" s="233">
        <v>0.36</v>
      </c>
      <c r="X967" s="209"/>
      <c r="Y967" s="210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234">
        <v>1</v>
      </c>
    </row>
    <row r="968" spans="1:65">
      <c r="A968" s="30"/>
      <c r="B968" s="19">
        <v>1</v>
      </c>
      <c r="C968" s="9">
        <v>2</v>
      </c>
      <c r="D968" s="24">
        <v>0.37</v>
      </c>
      <c r="E968" s="24">
        <v>0.37</v>
      </c>
      <c r="F968" s="24">
        <v>0.35457539064179139</v>
      </c>
      <c r="G968" s="24">
        <v>0.39</v>
      </c>
      <c r="H968" s="238">
        <v>0.12</v>
      </c>
      <c r="I968" s="24">
        <v>0.37</v>
      </c>
      <c r="J968" s="24">
        <v>0.36</v>
      </c>
      <c r="K968" s="24">
        <v>0.374</v>
      </c>
      <c r="L968" s="24">
        <v>0.39</v>
      </c>
      <c r="M968" s="24">
        <v>0.36</v>
      </c>
      <c r="N968" s="24">
        <v>0.36599999999999999</v>
      </c>
      <c r="O968" s="24">
        <v>0.34200000000000003</v>
      </c>
      <c r="P968" s="24">
        <v>0.36</v>
      </c>
      <c r="Q968" s="24">
        <v>0.372</v>
      </c>
      <c r="R968" s="24">
        <v>0.38226619182175925</v>
      </c>
      <c r="S968" s="24">
        <v>0.37</v>
      </c>
      <c r="T968" s="24">
        <v>0.38</v>
      </c>
      <c r="U968" s="24">
        <v>0.38</v>
      </c>
      <c r="V968" s="24">
        <v>0.36</v>
      </c>
      <c r="W968" s="24">
        <v>0.36</v>
      </c>
      <c r="X968" s="209"/>
      <c r="Y968" s="210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234">
        <v>38</v>
      </c>
    </row>
    <row r="969" spans="1:65">
      <c r="A969" s="30"/>
      <c r="B969" s="19">
        <v>1</v>
      </c>
      <c r="C969" s="9">
        <v>3</v>
      </c>
      <c r="D969" s="24">
        <v>0.4</v>
      </c>
      <c r="E969" s="24">
        <v>0.36</v>
      </c>
      <c r="F969" s="24">
        <v>0.36276526920875946</v>
      </c>
      <c r="G969" s="24">
        <v>0.39</v>
      </c>
      <c r="H969" s="238">
        <v>0.13</v>
      </c>
      <c r="I969" s="24">
        <v>0.37</v>
      </c>
      <c r="J969" s="24">
        <v>0.36</v>
      </c>
      <c r="K969" s="24">
        <v>0.376</v>
      </c>
      <c r="L969" s="24">
        <v>0.38</v>
      </c>
      <c r="M969" s="24">
        <v>0.36599999999999999</v>
      </c>
      <c r="N969" s="24">
        <v>0.372</v>
      </c>
      <c r="O969" s="24">
        <v>0.36599999999999999</v>
      </c>
      <c r="P969" s="24">
        <v>0.36</v>
      </c>
      <c r="Q969" s="24">
        <v>0.372</v>
      </c>
      <c r="R969" s="24">
        <v>0.38963941555416481</v>
      </c>
      <c r="S969" s="24">
        <v>0.37</v>
      </c>
      <c r="T969" s="24">
        <v>0.39</v>
      </c>
      <c r="U969" s="24">
        <v>0.39</v>
      </c>
      <c r="V969" s="24">
        <v>0.36</v>
      </c>
      <c r="W969" s="24">
        <v>0.36</v>
      </c>
      <c r="X969" s="209"/>
      <c r="Y969" s="210"/>
      <c r="Z969" s="210"/>
      <c r="AA969" s="210"/>
      <c r="AB969" s="210"/>
      <c r="AC969" s="210"/>
      <c r="AD969" s="210"/>
      <c r="AE969" s="210"/>
      <c r="AF969" s="210"/>
      <c r="AG969" s="210"/>
      <c r="AH969" s="210"/>
      <c r="AI969" s="210"/>
      <c r="AJ969" s="210"/>
      <c r="AK969" s="210"/>
      <c r="AL969" s="210"/>
      <c r="AM969" s="210"/>
      <c r="AN969" s="210"/>
      <c r="AO969" s="210"/>
      <c r="AP969" s="210"/>
      <c r="AQ969" s="210"/>
      <c r="AR969" s="210"/>
      <c r="AS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F969" s="210"/>
      <c r="BG969" s="210"/>
      <c r="BH969" s="210"/>
      <c r="BI969" s="210"/>
      <c r="BJ969" s="210"/>
      <c r="BK969" s="210"/>
      <c r="BL969" s="210"/>
      <c r="BM969" s="234">
        <v>16</v>
      </c>
    </row>
    <row r="970" spans="1:65">
      <c r="A970" s="30"/>
      <c r="B970" s="19">
        <v>1</v>
      </c>
      <c r="C970" s="9">
        <v>4</v>
      </c>
      <c r="D970" s="24">
        <v>0.37</v>
      </c>
      <c r="E970" s="24">
        <v>0.37</v>
      </c>
      <c r="F970" s="24">
        <v>0.36528517207314248</v>
      </c>
      <c r="G970" s="24">
        <v>0.39</v>
      </c>
      <c r="H970" s="238">
        <v>0.12</v>
      </c>
      <c r="I970" s="24">
        <v>0.37</v>
      </c>
      <c r="J970" s="24">
        <v>0.36</v>
      </c>
      <c r="K970" s="24">
        <v>0.374</v>
      </c>
      <c r="L970" s="24">
        <v>0.39</v>
      </c>
      <c r="M970" s="24">
        <v>0.36</v>
      </c>
      <c r="N970" s="24">
        <v>0.372</v>
      </c>
      <c r="O970" s="24">
        <v>0.34200000000000003</v>
      </c>
      <c r="P970" s="24">
        <v>0.36</v>
      </c>
      <c r="Q970" s="24">
        <v>0.372</v>
      </c>
      <c r="R970" s="24">
        <v>0.3966826481635653</v>
      </c>
      <c r="S970" s="24">
        <v>0.36</v>
      </c>
      <c r="T970" s="24">
        <v>0.39</v>
      </c>
      <c r="U970" s="24">
        <v>0.39</v>
      </c>
      <c r="V970" s="24">
        <v>0.36</v>
      </c>
      <c r="W970" s="24">
        <v>0.36</v>
      </c>
      <c r="X970" s="209"/>
      <c r="Y970" s="210"/>
      <c r="Z970" s="210"/>
      <c r="AA970" s="210"/>
      <c r="AB970" s="210"/>
      <c r="AC970" s="210"/>
      <c r="AD970" s="210"/>
      <c r="AE970" s="210"/>
      <c r="AF970" s="210"/>
      <c r="AG970" s="210"/>
      <c r="AH970" s="210"/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  <c r="BI970" s="210"/>
      <c r="BJ970" s="210"/>
      <c r="BK970" s="210"/>
      <c r="BL970" s="210"/>
      <c r="BM970" s="234">
        <v>0.37043691691485253</v>
      </c>
    </row>
    <row r="971" spans="1:65">
      <c r="A971" s="30"/>
      <c r="B971" s="19">
        <v>1</v>
      </c>
      <c r="C971" s="9">
        <v>5</v>
      </c>
      <c r="D971" s="24">
        <v>0.38</v>
      </c>
      <c r="E971" s="24">
        <v>0.37</v>
      </c>
      <c r="F971" s="24">
        <v>0.35799198608334437</v>
      </c>
      <c r="G971" s="24">
        <v>0.39</v>
      </c>
      <c r="H971" s="238">
        <v>0.12</v>
      </c>
      <c r="I971" s="24">
        <v>0.37</v>
      </c>
      <c r="J971" s="24">
        <v>0.36</v>
      </c>
      <c r="K971" s="24">
        <v>0.374</v>
      </c>
      <c r="L971" s="24">
        <v>0.38</v>
      </c>
      <c r="M971" s="24">
        <v>0.36599999999999999</v>
      </c>
      <c r="N971" s="24">
        <v>0.36599999999999999</v>
      </c>
      <c r="O971" s="24">
        <v>0.35399999999999998</v>
      </c>
      <c r="P971" s="24">
        <v>0.378</v>
      </c>
      <c r="Q971" s="24">
        <v>0.372</v>
      </c>
      <c r="R971" s="24">
        <v>0.38609712559955794</v>
      </c>
      <c r="S971" s="24">
        <v>0.38</v>
      </c>
      <c r="T971" s="24">
        <v>0.39</v>
      </c>
      <c r="U971" s="24">
        <v>0.38</v>
      </c>
      <c r="V971" s="24">
        <v>0.36</v>
      </c>
      <c r="W971" s="24">
        <v>0.36</v>
      </c>
      <c r="X971" s="209"/>
      <c r="Y971" s="210"/>
      <c r="Z971" s="210"/>
      <c r="AA971" s="210"/>
      <c r="AB971" s="210"/>
      <c r="AC971" s="210"/>
      <c r="AD971" s="210"/>
      <c r="AE971" s="210"/>
      <c r="AF971" s="210"/>
      <c r="AG971" s="210"/>
      <c r="AH971" s="210"/>
      <c r="AI971" s="210"/>
      <c r="AJ971" s="210"/>
      <c r="AK971" s="210"/>
      <c r="AL971" s="210"/>
      <c r="AM971" s="210"/>
      <c r="AN971" s="210"/>
      <c r="AO971" s="210"/>
      <c r="AP971" s="210"/>
      <c r="AQ971" s="210"/>
      <c r="AR971" s="210"/>
      <c r="AS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F971" s="210"/>
      <c r="BG971" s="210"/>
      <c r="BH971" s="210"/>
      <c r="BI971" s="210"/>
      <c r="BJ971" s="210"/>
      <c r="BK971" s="210"/>
      <c r="BL971" s="210"/>
      <c r="BM971" s="234">
        <v>164</v>
      </c>
    </row>
    <row r="972" spans="1:65">
      <c r="A972" s="30"/>
      <c r="B972" s="19">
        <v>1</v>
      </c>
      <c r="C972" s="9">
        <v>6</v>
      </c>
      <c r="D972" s="235">
        <v>0.33</v>
      </c>
      <c r="E972" s="24">
        <v>0.36</v>
      </c>
      <c r="F972" s="24">
        <v>0.35950422851484998</v>
      </c>
      <c r="G972" s="24">
        <v>0.39</v>
      </c>
      <c r="H972" s="238">
        <v>0.13</v>
      </c>
      <c r="I972" s="24">
        <v>0.37</v>
      </c>
      <c r="J972" s="24">
        <v>0.37</v>
      </c>
      <c r="K972" s="24">
        <v>0.376</v>
      </c>
      <c r="L972" s="24">
        <v>0.38</v>
      </c>
      <c r="M972" s="24">
        <v>0.35399999999999998</v>
      </c>
      <c r="N972" s="24">
        <v>0.36</v>
      </c>
      <c r="O972" s="24">
        <v>0.33600000000000002</v>
      </c>
      <c r="P972" s="24">
        <v>0.35399999999999998</v>
      </c>
      <c r="Q972" s="24">
        <v>0.372</v>
      </c>
      <c r="R972" s="24">
        <v>0.38997406491519065</v>
      </c>
      <c r="S972" s="24">
        <v>0.38</v>
      </c>
      <c r="T972" s="24">
        <v>0.38</v>
      </c>
      <c r="U972" s="24">
        <v>0.39</v>
      </c>
      <c r="V972" s="24">
        <v>0.35</v>
      </c>
      <c r="W972" s="24">
        <v>0.36</v>
      </c>
      <c r="X972" s="209"/>
      <c r="Y972" s="210"/>
      <c r="Z972" s="210"/>
      <c r="AA972" s="210"/>
      <c r="AB972" s="210"/>
      <c r="AC972" s="210"/>
      <c r="AD972" s="210"/>
      <c r="AE972" s="210"/>
      <c r="AF972" s="210"/>
      <c r="AG972" s="210"/>
      <c r="AH972" s="210"/>
      <c r="AI972" s="210"/>
      <c r="AJ972" s="210"/>
      <c r="AK972" s="210"/>
      <c r="AL972" s="210"/>
      <c r="AM972" s="210"/>
      <c r="AN972" s="210"/>
      <c r="AO972" s="210"/>
      <c r="AP972" s="210"/>
      <c r="AQ972" s="210"/>
      <c r="AR972" s="210"/>
      <c r="AS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F972" s="210"/>
      <c r="BG972" s="210"/>
      <c r="BH972" s="210"/>
      <c r="BI972" s="210"/>
      <c r="BJ972" s="210"/>
      <c r="BK972" s="210"/>
      <c r="BL972" s="210"/>
      <c r="BM972" s="56"/>
    </row>
    <row r="973" spans="1:65">
      <c r="A973" s="30"/>
      <c r="B973" s="20" t="s">
        <v>278</v>
      </c>
      <c r="C973" s="12"/>
      <c r="D973" s="236">
        <v>0.37000000000000005</v>
      </c>
      <c r="E973" s="236">
        <v>0.3666666666666667</v>
      </c>
      <c r="F973" s="236">
        <v>0.36043856274734315</v>
      </c>
      <c r="G973" s="236">
        <v>0.38833333333333342</v>
      </c>
      <c r="H973" s="236">
        <v>0.125</v>
      </c>
      <c r="I973" s="236">
        <v>0.37000000000000005</v>
      </c>
      <c r="J973" s="236">
        <v>0.36166666666666664</v>
      </c>
      <c r="K973" s="236">
        <v>0.375</v>
      </c>
      <c r="L973" s="236">
        <v>0.38166666666666665</v>
      </c>
      <c r="M973" s="236">
        <v>0.36000000000000004</v>
      </c>
      <c r="N973" s="236">
        <v>0.36699999999999999</v>
      </c>
      <c r="O973" s="236">
        <v>0.34800000000000003</v>
      </c>
      <c r="P973" s="236">
        <v>0.36299999999999999</v>
      </c>
      <c r="Q973" s="236">
        <v>0.37199999999999994</v>
      </c>
      <c r="R973" s="236">
        <v>0.38975145444246079</v>
      </c>
      <c r="S973" s="236">
        <v>0.36999999999999994</v>
      </c>
      <c r="T973" s="236">
        <v>0.38500000000000001</v>
      </c>
      <c r="U973" s="236">
        <v>0.38500000000000001</v>
      </c>
      <c r="V973" s="236">
        <v>0.35833333333333334</v>
      </c>
      <c r="W973" s="236">
        <v>0.35999999999999993</v>
      </c>
      <c r="X973" s="209"/>
      <c r="Y973" s="210"/>
      <c r="Z973" s="210"/>
      <c r="AA973" s="210"/>
      <c r="AB973" s="210"/>
      <c r="AC973" s="210"/>
      <c r="AD973" s="210"/>
      <c r="AE973" s="210"/>
      <c r="AF973" s="210"/>
      <c r="AG973" s="210"/>
      <c r="AH973" s="210"/>
      <c r="AI973" s="210"/>
      <c r="AJ973" s="210"/>
      <c r="AK973" s="210"/>
      <c r="AL973" s="210"/>
      <c r="AM973" s="210"/>
      <c r="AN973" s="210"/>
      <c r="AO973" s="210"/>
      <c r="AP973" s="210"/>
      <c r="AQ973" s="210"/>
      <c r="AR973" s="210"/>
      <c r="AS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F973" s="210"/>
      <c r="BG973" s="210"/>
      <c r="BH973" s="210"/>
      <c r="BI973" s="210"/>
      <c r="BJ973" s="210"/>
      <c r="BK973" s="210"/>
      <c r="BL973" s="210"/>
      <c r="BM973" s="56"/>
    </row>
    <row r="974" spans="1:65">
      <c r="A974" s="30"/>
      <c r="B974" s="3" t="s">
        <v>279</v>
      </c>
      <c r="C974" s="29"/>
      <c r="D974" s="24">
        <v>0.37</v>
      </c>
      <c r="E974" s="24">
        <v>0.37</v>
      </c>
      <c r="F974" s="24">
        <v>0.36100677923851043</v>
      </c>
      <c r="G974" s="24">
        <v>0.39</v>
      </c>
      <c r="H974" s="24">
        <v>0.125</v>
      </c>
      <c r="I974" s="24">
        <v>0.37</v>
      </c>
      <c r="J974" s="24">
        <v>0.36</v>
      </c>
      <c r="K974" s="24">
        <v>0.375</v>
      </c>
      <c r="L974" s="24">
        <v>0.38</v>
      </c>
      <c r="M974" s="24">
        <v>0.36</v>
      </c>
      <c r="N974" s="24">
        <v>0.36599999999999999</v>
      </c>
      <c r="O974" s="24">
        <v>0.34499999999999997</v>
      </c>
      <c r="P974" s="24">
        <v>0.36</v>
      </c>
      <c r="Q974" s="24">
        <v>0.372</v>
      </c>
      <c r="R974" s="24">
        <v>0.38980674023467776</v>
      </c>
      <c r="S974" s="24">
        <v>0.37</v>
      </c>
      <c r="T974" s="24">
        <v>0.38500000000000001</v>
      </c>
      <c r="U974" s="24">
        <v>0.38500000000000001</v>
      </c>
      <c r="V974" s="24">
        <v>0.36</v>
      </c>
      <c r="W974" s="24">
        <v>0.36</v>
      </c>
      <c r="X974" s="209"/>
      <c r="Y974" s="210"/>
      <c r="Z974" s="210"/>
      <c r="AA974" s="210"/>
      <c r="AB974" s="210"/>
      <c r="AC974" s="210"/>
      <c r="AD974" s="210"/>
      <c r="AE974" s="210"/>
      <c r="AF974" s="210"/>
      <c r="AG974" s="210"/>
      <c r="AH974" s="210"/>
      <c r="AI974" s="210"/>
      <c r="AJ974" s="210"/>
      <c r="AK974" s="210"/>
      <c r="AL974" s="210"/>
      <c r="AM974" s="210"/>
      <c r="AN974" s="210"/>
      <c r="AO974" s="210"/>
      <c r="AP974" s="210"/>
      <c r="AQ974" s="210"/>
      <c r="AR974" s="210"/>
      <c r="AS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F974" s="210"/>
      <c r="BG974" s="210"/>
      <c r="BH974" s="210"/>
      <c r="BI974" s="210"/>
      <c r="BJ974" s="210"/>
      <c r="BK974" s="210"/>
      <c r="BL974" s="210"/>
      <c r="BM974" s="56"/>
    </row>
    <row r="975" spans="1:65">
      <c r="A975" s="30"/>
      <c r="B975" s="3" t="s">
        <v>280</v>
      </c>
      <c r="C975" s="29"/>
      <c r="D975" s="24">
        <v>2.2803508501982761E-2</v>
      </c>
      <c r="E975" s="24">
        <v>5.1639777949432268E-3</v>
      </c>
      <c r="F975" s="24">
        <v>3.8581541374776464E-3</v>
      </c>
      <c r="G975" s="24">
        <v>4.0824829046386332E-3</v>
      </c>
      <c r="H975" s="24">
        <v>5.4772255750516656E-3</v>
      </c>
      <c r="I975" s="24">
        <v>6.0809419444881171E-17</v>
      </c>
      <c r="J975" s="24">
        <v>4.0824829046386332E-3</v>
      </c>
      <c r="K975" s="24">
        <v>1.0954451150103333E-3</v>
      </c>
      <c r="L975" s="24">
        <v>7.5277265270908156E-3</v>
      </c>
      <c r="M975" s="24">
        <v>5.3665631459995002E-3</v>
      </c>
      <c r="N975" s="24">
        <v>4.5166359162544904E-3</v>
      </c>
      <c r="O975" s="24">
        <v>1.0733126291998976E-2</v>
      </c>
      <c r="P975" s="24">
        <v>8.27042925125414E-3</v>
      </c>
      <c r="Q975" s="24">
        <v>6.0809419444881171E-17</v>
      </c>
      <c r="R975" s="24">
        <v>5.1822583793016581E-3</v>
      </c>
      <c r="S975" s="24">
        <v>8.9442719099991665E-3</v>
      </c>
      <c r="T975" s="24">
        <v>5.4772255750516656E-3</v>
      </c>
      <c r="U975" s="24">
        <v>5.4772255750516656E-3</v>
      </c>
      <c r="V975" s="24">
        <v>4.0824829046386332E-3</v>
      </c>
      <c r="W975" s="24">
        <v>6.0809419444881171E-17</v>
      </c>
      <c r="X975" s="209"/>
      <c r="Y975" s="210"/>
      <c r="Z975" s="210"/>
      <c r="AA975" s="210"/>
      <c r="AB975" s="210"/>
      <c r="AC975" s="210"/>
      <c r="AD975" s="210"/>
      <c r="AE975" s="210"/>
      <c r="AF975" s="210"/>
      <c r="AG975" s="210"/>
      <c r="AH975" s="210"/>
      <c r="AI975" s="210"/>
      <c r="AJ975" s="210"/>
      <c r="AK975" s="210"/>
      <c r="AL975" s="210"/>
      <c r="AM975" s="210"/>
      <c r="AN975" s="210"/>
      <c r="AO975" s="210"/>
      <c r="AP975" s="210"/>
      <c r="AQ975" s="210"/>
      <c r="AR975" s="210"/>
      <c r="AS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F975" s="210"/>
      <c r="BG975" s="210"/>
      <c r="BH975" s="210"/>
      <c r="BI975" s="210"/>
      <c r="BJ975" s="210"/>
      <c r="BK975" s="210"/>
      <c r="BL975" s="210"/>
      <c r="BM975" s="56"/>
    </row>
    <row r="976" spans="1:65">
      <c r="A976" s="30"/>
      <c r="B976" s="3" t="s">
        <v>87</v>
      </c>
      <c r="C976" s="29"/>
      <c r="D976" s="13">
        <v>6.1631104059412863E-2</v>
      </c>
      <c r="E976" s="13">
        <v>1.4083575804390618E-2</v>
      </c>
      <c r="F976" s="13">
        <v>1.0704054827180351E-2</v>
      </c>
      <c r="G976" s="13">
        <v>1.0512831514090899E-2</v>
      </c>
      <c r="H976" s="13">
        <v>4.3817804600413325E-2</v>
      </c>
      <c r="I976" s="13">
        <v>1.643497822834626E-16</v>
      </c>
      <c r="J976" s="13">
        <v>1.1287971164899447E-2</v>
      </c>
      <c r="K976" s="13">
        <v>2.9211869733608889E-3</v>
      </c>
      <c r="L976" s="13">
        <v>1.9723300944342749E-2</v>
      </c>
      <c r="M976" s="13">
        <v>1.490711984999861E-2</v>
      </c>
      <c r="N976" s="13">
        <v>1.230690985355447E-2</v>
      </c>
      <c r="O976" s="13">
        <v>3.0842316931031538E-2</v>
      </c>
      <c r="P976" s="13">
        <v>2.2783551656347493E-2</v>
      </c>
      <c r="Q976" s="13">
        <v>1.6346618130344404E-16</v>
      </c>
      <c r="R976" s="13">
        <v>1.3296315691021283E-2</v>
      </c>
      <c r="S976" s="13">
        <v>2.4173707864862615E-2</v>
      </c>
      <c r="T976" s="13">
        <v>1.4226559935199131E-2</v>
      </c>
      <c r="U976" s="13">
        <v>1.4226559935199131E-2</v>
      </c>
      <c r="V976" s="13">
        <v>1.1392975547828744E-2</v>
      </c>
      <c r="W976" s="13">
        <v>1.6891505401355884E-16</v>
      </c>
      <c r="X976" s="15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281</v>
      </c>
      <c r="C977" s="29"/>
      <c r="D977" s="13">
        <v>-1.179463749162224E-3</v>
      </c>
      <c r="E977" s="13">
        <v>-1.0177846958629222E-2</v>
      </c>
      <c r="F977" s="13">
        <v>-2.6990706678966303E-2</v>
      </c>
      <c r="G977" s="13">
        <v>4.831164390290632E-2</v>
      </c>
      <c r="H977" s="13">
        <v>-0.6625606296449873</v>
      </c>
      <c r="I977" s="13">
        <v>-1.179463749162224E-3</v>
      </c>
      <c r="J977" s="13">
        <v>-2.3675421772829996E-2</v>
      </c>
      <c r="K977" s="13">
        <v>1.2318111065038106E-2</v>
      </c>
      <c r="L977" s="13">
        <v>3.0314877483972102E-2</v>
      </c>
      <c r="M977" s="13">
        <v>-2.8174613377563218E-2</v>
      </c>
      <c r="N977" s="13">
        <v>-9.2780086376826887E-3</v>
      </c>
      <c r="O977" s="13">
        <v>-6.0568792931644522E-2</v>
      </c>
      <c r="P977" s="13">
        <v>-2.0076068489043086E-2</v>
      </c>
      <c r="Q977" s="13">
        <v>4.2195661765176418E-3</v>
      </c>
      <c r="R977" s="13">
        <v>5.2139883056115055E-2</v>
      </c>
      <c r="S977" s="13">
        <v>-1.179463749162557E-3</v>
      </c>
      <c r="T977" s="13">
        <v>3.9313260693439211E-2</v>
      </c>
      <c r="U977" s="13">
        <v>3.9313260693439211E-2</v>
      </c>
      <c r="V977" s="13">
        <v>-3.2673804982296883E-2</v>
      </c>
      <c r="W977" s="13">
        <v>-2.8174613377563551E-2</v>
      </c>
      <c r="X977" s="15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46" t="s">
        <v>282</v>
      </c>
      <c r="C978" s="47"/>
      <c r="D978" s="45">
        <v>0.14000000000000001</v>
      </c>
      <c r="E978" s="45">
        <v>0.14000000000000001</v>
      </c>
      <c r="F978" s="45">
        <v>0.66</v>
      </c>
      <c r="G978" s="45">
        <v>1.66</v>
      </c>
      <c r="H978" s="45">
        <v>20.2</v>
      </c>
      <c r="I978" s="45">
        <v>0.14000000000000001</v>
      </c>
      <c r="J978" s="45">
        <v>0.55000000000000004</v>
      </c>
      <c r="K978" s="45">
        <v>0.55000000000000004</v>
      </c>
      <c r="L978" s="45">
        <v>1.1100000000000001</v>
      </c>
      <c r="M978" s="45">
        <v>0.72</v>
      </c>
      <c r="N978" s="45">
        <v>0.14000000000000001</v>
      </c>
      <c r="O978" s="45">
        <v>1.71</v>
      </c>
      <c r="P978" s="45">
        <v>0.47</v>
      </c>
      <c r="Q978" s="45">
        <v>0.28000000000000003</v>
      </c>
      <c r="R978" s="45">
        <v>1.78</v>
      </c>
      <c r="S978" s="45">
        <v>0.14000000000000001</v>
      </c>
      <c r="T978" s="45">
        <v>1.38</v>
      </c>
      <c r="U978" s="45">
        <v>1.38</v>
      </c>
      <c r="V978" s="45">
        <v>0.83</v>
      </c>
      <c r="W978" s="45">
        <v>0.69</v>
      </c>
      <c r="X978" s="15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B979" s="3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BM979" s="55"/>
    </row>
    <row r="980" spans="1:65" ht="15">
      <c r="B980" s="8" t="s">
        <v>687</v>
      </c>
      <c r="BM980" s="28" t="s">
        <v>67</v>
      </c>
    </row>
    <row r="981" spans="1:65" ht="15">
      <c r="A981" s="25" t="s">
        <v>64</v>
      </c>
      <c r="B981" s="18" t="s">
        <v>116</v>
      </c>
      <c r="C981" s="15" t="s">
        <v>117</v>
      </c>
      <c r="D981" s="16" t="s">
        <v>243</v>
      </c>
      <c r="E981" s="17" t="s">
        <v>243</v>
      </c>
      <c r="F981" s="17" t="s">
        <v>243</v>
      </c>
      <c r="G981" s="17" t="s">
        <v>243</v>
      </c>
      <c r="H981" s="17" t="s">
        <v>243</v>
      </c>
      <c r="I981" s="17" t="s">
        <v>243</v>
      </c>
      <c r="J981" s="17" t="s">
        <v>243</v>
      </c>
      <c r="K981" s="17" t="s">
        <v>243</v>
      </c>
      <c r="L981" s="15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 t="s">
        <v>244</v>
      </c>
      <c r="C982" s="9" t="s">
        <v>244</v>
      </c>
      <c r="D982" s="151" t="s">
        <v>247</v>
      </c>
      <c r="E982" s="152" t="s">
        <v>250</v>
      </c>
      <c r="F982" s="152" t="s">
        <v>251</v>
      </c>
      <c r="G982" s="152" t="s">
        <v>252</v>
      </c>
      <c r="H982" s="152" t="s">
        <v>253</v>
      </c>
      <c r="I982" s="152" t="s">
        <v>264</v>
      </c>
      <c r="J982" s="152" t="s">
        <v>271</v>
      </c>
      <c r="K982" s="152" t="s">
        <v>272</v>
      </c>
      <c r="L982" s="15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 t="s">
        <v>3</v>
      </c>
    </row>
    <row r="983" spans="1:65">
      <c r="A983" s="30"/>
      <c r="B983" s="19"/>
      <c r="C983" s="9"/>
      <c r="D983" s="10" t="s">
        <v>102</v>
      </c>
      <c r="E983" s="11" t="s">
        <v>103</v>
      </c>
      <c r="F983" s="11" t="s">
        <v>332</v>
      </c>
      <c r="G983" s="11" t="s">
        <v>102</v>
      </c>
      <c r="H983" s="11" t="s">
        <v>332</v>
      </c>
      <c r="I983" s="11" t="s">
        <v>102</v>
      </c>
      <c r="J983" s="11" t="s">
        <v>102</v>
      </c>
      <c r="K983" s="11" t="s">
        <v>102</v>
      </c>
      <c r="L983" s="15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2</v>
      </c>
    </row>
    <row r="984" spans="1:65">
      <c r="A984" s="30"/>
      <c r="B984" s="19"/>
      <c r="C984" s="9"/>
      <c r="D984" s="26"/>
      <c r="E984" s="26"/>
      <c r="F984" s="26"/>
      <c r="G984" s="26"/>
      <c r="H984" s="26"/>
      <c r="I984" s="26"/>
      <c r="J984" s="26"/>
      <c r="K984" s="26"/>
      <c r="L984" s="15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3</v>
      </c>
    </row>
    <row r="985" spans="1:65">
      <c r="A985" s="30"/>
      <c r="B985" s="18">
        <v>1</v>
      </c>
      <c r="C985" s="14">
        <v>1</v>
      </c>
      <c r="D985" s="22">
        <v>0.7</v>
      </c>
      <c r="E985" s="147" t="s">
        <v>109</v>
      </c>
      <c r="F985" s="22">
        <v>0.6</v>
      </c>
      <c r="G985" s="22">
        <v>0.7</v>
      </c>
      <c r="H985" s="22">
        <v>0.69</v>
      </c>
      <c r="I985" s="22">
        <v>0.74128412283250666</v>
      </c>
      <c r="J985" s="22">
        <v>0.6</v>
      </c>
      <c r="K985" s="22">
        <v>0.7</v>
      </c>
      <c r="L985" s="15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>
        <v>1</v>
      </c>
      <c r="C986" s="9">
        <v>2</v>
      </c>
      <c r="D986" s="11">
        <v>0.8</v>
      </c>
      <c r="E986" s="148" t="s">
        <v>109</v>
      </c>
      <c r="F986" s="11">
        <v>0.6</v>
      </c>
      <c r="G986" s="11">
        <v>0.7</v>
      </c>
      <c r="H986" s="11">
        <v>0.86</v>
      </c>
      <c r="I986" s="11">
        <v>0.73185483157902564</v>
      </c>
      <c r="J986" s="11">
        <v>0.6</v>
      </c>
      <c r="K986" s="11">
        <v>0.7</v>
      </c>
      <c r="L986" s="15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39</v>
      </c>
    </row>
    <row r="987" spans="1:65">
      <c r="A987" s="30"/>
      <c r="B987" s="19">
        <v>1</v>
      </c>
      <c r="C987" s="9">
        <v>3</v>
      </c>
      <c r="D987" s="11">
        <v>0.8</v>
      </c>
      <c r="E987" s="148" t="s">
        <v>109</v>
      </c>
      <c r="F987" s="11">
        <v>0.7</v>
      </c>
      <c r="G987" s="11">
        <v>0.7</v>
      </c>
      <c r="H987" s="11">
        <v>0.72</v>
      </c>
      <c r="I987" s="11">
        <v>0.71561395688633067</v>
      </c>
      <c r="J987" s="11">
        <v>0.6</v>
      </c>
      <c r="K987" s="11">
        <v>0.7</v>
      </c>
      <c r="L987" s="15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16</v>
      </c>
    </row>
    <row r="988" spans="1:65">
      <c r="A988" s="30"/>
      <c r="B988" s="19">
        <v>1</v>
      </c>
      <c r="C988" s="9">
        <v>4</v>
      </c>
      <c r="D988" s="11">
        <v>0.7</v>
      </c>
      <c r="E988" s="148" t="s">
        <v>109</v>
      </c>
      <c r="F988" s="11">
        <v>0.7</v>
      </c>
      <c r="G988" s="11">
        <v>0.7</v>
      </c>
      <c r="H988" s="149">
        <v>0.94</v>
      </c>
      <c r="I988" s="11">
        <v>0.72134320999820467</v>
      </c>
      <c r="J988" s="11">
        <v>0.5</v>
      </c>
      <c r="K988" s="11">
        <v>0.7</v>
      </c>
      <c r="L988" s="15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0.69250770498498704</v>
      </c>
    </row>
    <row r="989" spans="1:65">
      <c r="A989" s="30"/>
      <c r="B989" s="19">
        <v>1</v>
      </c>
      <c r="C989" s="9">
        <v>5</v>
      </c>
      <c r="D989" s="11">
        <v>0.8</v>
      </c>
      <c r="E989" s="148" t="s">
        <v>109</v>
      </c>
      <c r="F989" s="11">
        <v>0.7</v>
      </c>
      <c r="G989" s="11">
        <v>0.7</v>
      </c>
      <c r="H989" s="11">
        <v>0.7</v>
      </c>
      <c r="I989" s="11">
        <v>0.72969467602837368</v>
      </c>
      <c r="J989" s="11">
        <v>0.6</v>
      </c>
      <c r="K989" s="149">
        <v>0.6</v>
      </c>
      <c r="L989" s="15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165</v>
      </c>
    </row>
    <row r="990" spans="1:65">
      <c r="A990" s="30"/>
      <c r="B990" s="19">
        <v>1</v>
      </c>
      <c r="C990" s="9">
        <v>6</v>
      </c>
      <c r="D990" s="11">
        <v>0.7</v>
      </c>
      <c r="E990" s="148" t="s">
        <v>109</v>
      </c>
      <c r="F990" s="11">
        <v>0.7</v>
      </c>
      <c r="G990" s="11">
        <v>0.7</v>
      </c>
      <c r="H990" s="11">
        <v>0.62</v>
      </c>
      <c r="I990" s="11">
        <v>0.73753281204501497</v>
      </c>
      <c r="J990" s="11">
        <v>0.6</v>
      </c>
      <c r="K990" s="11">
        <v>0.7</v>
      </c>
      <c r="L990" s="15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20" t="s">
        <v>278</v>
      </c>
      <c r="C991" s="12"/>
      <c r="D991" s="23">
        <v>0.75</v>
      </c>
      <c r="E991" s="23" t="s">
        <v>775</v>
      </c>
      <c r="F991" s="23">
        <v>0.66666666666666663</v>
      </c>
      <c r="G991" s="23">
        <v>0.70000000000000007</v>
      </c>
      <c r="H991" s="23">
        <v>0.75499999999999989</v>
      </c>
      <c r="I991" s="23">
        <v>0.72955393489490927</v>
      </c>
      <c r="J991" s="23">
        <v>0.58333333333333337</v>
      </c>
      <c r="K991" s="23">
        <v>0.68333333333333324</v>
      </c>
      <c r="L991" s="15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3" t="s">
        <v>279</v>
      </c>
      <c r="C992" s="29"/>
      <c r="D992" s="11">
        <v>0.75</v>
      </c>
      <c r="E992" s="11" t="s">
        <v>775</v>
      </c>
      <c r="F992" s="11">
        <v>0.7</v>
      </c>
      <c r="G992" s="11">
        <v>0.7</v>
      </c>
      <c r="H992" s="11">
        <v>0.71</v>
      </c>
      <c r="I992" s="11">
        <v>0.73077475380369972</v>
      </c>
      <c r="J992" s="11">
        <v>0.6</v>
      </c>
      <c r="K992" s="11">
        <v>0.7</v>
      </c>
      <c r="L992" s="15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280</v>
      </c>
      <c r="C993" s="29"/>
      <c r="D993" s="24">
        <v>5.4772255750516662E-2</v>
      </c>
      <c r="E993" s="24" t="s">
        <v>775</v>
      </c>
      <c r="F993" s="24">
        <v>5.1639777949432218E-2</v>
      </c>
      <c r="G993" s="24">
        <v>1.2161883888976234E-16</v>
      </c>
      <c r="H993" s="24">
        <v>0.11995832609702436</v>
      </c>
      <c r="I993" s="24">
        <v>9.6779410357211888E-3</v>
      </c>
      <c r="J993" s="24">
        <v>4.0824829046386291E-2</v>
      </c>
      <c r="K993" s="24">
        <v>4.0824829046386291E-2</v>
      </c>
      <c r="L993" s="209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56"/>
    </row>
    <row r="994" spans="1:65">
      <c r="A994" s="30"/>
      <c r="B994" s="3" t="s">
        <v>87</v>
      </c>
      <c r="C994" s="29"/>
      <c r="D994" s="13">
        <v>7.3029674334022215E-2</v>
      </c>
      <c r="E994" s="13" t="s">
        <v>775</v>
      </c>
      <c r="F994" s="13">
        <v>7.7459666924148338E-2</v>
      </c>
      <c r="G994" s="13">
        <v>1.7374119841394619E-16</v>
      </c>
      <c r="H994" s="13">
        <v>0.15888520012850912</v>
      </c>
      <c r="I994" s="13">
        <v>1.3265559368294376E-2</v>
      </c>
      <c r="J994" s="13">
        <v>6.9985421222376498E-2</v>
      </c>
      <c r="K994" s="13">
        <v>5.9743652263004335E-2</v>
      </c>
      <c r="L994" s="15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281</v>
      </c>
      <c r="C995" s="29"/>
      <c r="D995" s="13">
        <v>8.3020440929620243E-2</v>
      </c>
      <c r="E995" s="13" t="s">
        <v>775</v>
      </c>
      <c r="F995" s="13">
        <v>-3.7315163618115488E-2</v>
      </c>
      <c r="G995" s="13">
        <v>1.0819078200978938E-2</v>
      </c>
      <c r="H995" s="13">
        <v>9.0240577202484129E-2</v>
      </c>
      <c r="I995" s="13">
        <v>5.349576566909886E-2</v>
      </c>
      <c r="J995" s="13">
        <v>-0.15765076816585089</v>
      </c>
      <c r="K995" s="13">
        <v>-1.3248042708568386E-2</v>
      </c>
      <c r="L995" s="15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46" t="s">
        <v>282</v>
      </c>
      <c r="C996" s="47"/>
      <c r="D996" s="45">
        <v>0.63</v>
      </c>
      <c r="E996" s="45">
        <v>31.91</v>
      </c>
      <c r="F996" s="45">
        <v>0.86</v>
      </c>
      <c r="G996" s="45">
        <v>0.26</v>
      </c>
      <c r="H996" s="45">
        <v>0.72</v>
      </c>
      <c r="I996" s="45">
        <v>0.26</v>
      </c>
      <c r="J996" s="45">
        <v>2.35</v>
      </c>
      <c r="K996" s="45">
        <v>0.56000000000000005</v>
      </c>
      <c r="L996" s="15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B997" s="31"/>
      <c r="C997" s="20"/>
      <c r="D997" s="20"/>
      <c r="E997" s="20"/>
      <c r="F997" s="20"/>
      <c r="G997" s="20"/>
      <c r="H997" s="20"/>
      <c r="I997" s="20"/>
      <c r="J997" s="20"/>
      <c r="K997" s="20"/>
      <c r="BM997" s="55"/>
    </row>
    <row r="998" spans="1:65" ht="15">
      <c r="B998" s="8" t="s">
        <v>688</v>
      </c>
      <c r="BM998" s="28" t="s">
        <v>67</v>
      </c>
    </row>
    <row r="999" spans="1:65" ht="15">
      <c r="A999" s="25" t="s">
        <v>65</v>
      </c>
      <c r="B999" s="18" t="s">
        <v>116</v>
      </c>
      <c r="C999" s="15" t="s">
        <v>117</v>
      </c>
      <c r="D999" s="16" t="s">
        <v>243</v>
      </c>
      <c r="E999" s="17" t="s">
        <v>243</v>
      </c>
      <c r="F999" s="17" t="s">
        <v>243</v>
      </c>
      <c r="G999" s="17" t="s">
        <v>243</v>
      </c>
      <c r="H999" s="17" t="s">
        <v>243</v>
      </c>
      <c r="I999" s="17" t="s">
        <v>243</v>
      </c>
      <c r="J999" s="15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 t="s">
        <v>244</v>
      </c>
      <c r="C1000" s="9" t="s">
        <v>244</v>
      </c>
      <c r="D1000" s="151" t="s">
        <v>248</v>
      </c>
      <c r="E1000" s="152" t="s">
        <v>251</v>
      </c>
      <c r="F1000" s="152" t="s">
        <v>252</v>
      </c>
      <c r="G1000" s="152" t="s">
        <v>270</v>
      </c>
      <c r="H1000" s="152" t="s">
        <v>271</v>
      </c>
      <c r="I1000" s="152" t="s">
        <v>272</v>
      </c>
      <c r="J1000" s="15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 t="s">
        <v>3</v>
      </c>
    </row>
    <row r="1001" spans="1:65">
      <c r="A1001" s="30"/>
      <c r="B1001" s="19"/>
      <c r="C1001" s="9"/>
      <c r="D1001" s="10" t="s">
        <v>332</v>
      </c>
      <c r="E1001" s="11" t="s">
        <v>332</v>
      </c>
      <c r="F1001" s="11" t="s">
        <v>102</v>
      </c>
      <c r="G1001" s="11" t="s">
        <v>103</v>
      </c>
      <c r="H1001" s="11" t="s">
        <v>102</v>
      </c>
      <c r="I1001" s="11" t="s">
        <v>102</v>
      </c>
      <c r="J1001" s="15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9"/>
      <c r="C1002" s="9"/>
      <c r="D1002" s="26"/>
      <c r="E1002" s="26"/>
      <c r="F1002" s="26"/>
      <c r="G1002" s="26"/>
      <c r="H1002" s="26"/>
      <c r="I1002" s="26"/>
      <c r="J1002" s="15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8">
        <v>1</v>
      </c>
      <c r="C1003" s="14">
        <v>1</v>
      </c>
      <c r="D1003" s="22">
        <v>0.3256141559175818</v>
      </c>
      <c r="E1003" s="22">
        <v>0.2</v>
      </c>
      <c r="F1003" s="22">
        <v>0.28999999999999998</v>
      </c>
      <c r="G1003" s="22">
        <v>0.26</v>
      </c>
      <c r="H1003" s="22">
        <v>0.32</v>
      </c>
      <c r="I1003" s="22">
        <v>0.3</v>
      </c>
      <c r="J1003" s="15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>
        <v>1</v>
      </c>
      <c r="C1004" s="9">
        <v>2</v>
      </c>
      <c r="D1004" s="149">
        <v>0.3079507318847568</v>
      </c>
      <c r="E1004" s="11">
        <v>0.2</v>
      </c>
      <c r="F1004" s="11">
        <v>0.3</v>
      </c>
      <c r="G1004" s="11">
        <v>0.25</v>
      </c>
      <c r="H1004" s="11">
        <v>0.33</v>
      </c>
      <c r="I1004" s="11">
        <v>0.3</v>
      </c>
      <c r="J1004" s="15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7</v>
      </c>
    </row>
    <row r="1005" spans="1:65">
      <c r="A1005" s="30"/>
      <c r="B1005" s="19">
        <v>1</v>
      </c>
      <c r="C1005" s="9">
        <v>3</v>
      </c>
      <c r="D1005" s="11">
        <v>0.324287783110354</v>
      </c>
      <c r="E1005" s="11">
        <v>0.3</v>
      </c>
      <c r="F1005" s="11">
        <v>0.28999999999999998</v>
      </c>
      <c r="G1005" s="11">
        <v>0.25</v>
      </c>
      <c r="H1005" s="11">
        <v>0.32</v>
      </c>
      <c r="I1005" s="11">
        <v>0.3</v>
      </c>
      <c r="J1005" s="15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16</v>
      </c>
    </row>
    <row r="1006" spans="1:65">
      <c r="A1006" s="30"/>
      <c r="B1006" s="19">
        <v>1</v>
      </c>
      <c r="C1006" s="9">
        <v>4</v>
      </c>
      <c r="D1006" s="11">
        <v>0.32136461221623769</v>
      </c>
      <c r="E1006" s="11">
        <v>0.3</v>
      </c>
      <c r="F1006" s="11">
        <v>0.28000000000000003</v>
      </c>
      <c r="G1006" s="11">
        <v>0.24</v>
      </c>
      <c r="H1006" s="11">
        <v>0.3</v>
      </c>
      <c r="I1006" s="11">
        <v>0.3</v>
      </c>
      <c r="J1006" s="15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0.2881571616811564</v>
      </c>
    </row>
    <row r="1007" spans="1:65">
      <c r="A1007" s="30"/>
      <c r="B1007" s="19">
        <v>1</v>
      </c>
      <c r="C1007" s="9">
        <v>5</v>
      </c>
      <c r="D1007" s="11">
        <v>0.32493563160237721</v>
      </c>
      <c r="E1007" s="11">
        <v>0.3</v>
      </c>
      <c r="F1007" s="11">
        <v>0.28000000000000003</v>
      </c>
      <c r="G1007" s="11">
        <v>0.27</v>
      </c>
      <c r="H1007" s="11">
        <v>0.28999999999999998</v>
      </c>
      <c r="I1007" s="11">
        <v>0.3</v>
      </c>
      <c r="J1007" s="15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166</v>
      </c>
    </row>
    <row r="1008" spans="1:65">
      <c r="A1008" s="30"/>
      <c r="B1008" s="19">
        <v>1</v>
      </c>
      <c r="C1008" s="9">
        <v>6</v>
      </c>
      <c r="D1008" s="11">
        <v>0.32351266758814018</v>
      </c>
      <c r="E1008" s="11">
        <v>0.2</v>
      </c>
      <c r="F1008" s="11">
        <v>0.31</v>
      </c>
      <c r="G1008" s="11">
        <v>0.26</v>
      </c>
      <c r="H1008" s="11">
        <v>0.28999999999999998</v>
      </c>
      <c r="I1008" s="11">
        <v>0.3</v>
      </c>
      <c r="J1008" s="15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20" t="s">
        <v>278</v>
      </c>
      <c r="C1009" s="12"/>
      <c r="D1009" s="23">
        <v>0.32127759705324127</v>
      </c>
      <c r="E1009" s="23">
        <v>0.25</v>
      </c>
      <c r="F1009" s="23">
        <v>0.29166666666666669</v>
      </c>
      <c r="G1009" s="23">
        <v>0.255</v>
      </c>
      <c r="H1009" s="23">
        <v>0.30833333333333335</v>
      </c>
      <c r="I1009" s="23">
        <v>0.3</v>
      </c>
      <c r="J1009" s="15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279</v>
      </c>
      <c r="C1010" s="29"/>
      <c r="D1010" s="11">
        <v>0.32390022534924712</v>
      </c>
      <c r="E1010" s="11">
        <v>0.25</v>
      </c>
      <c r="F1010" s="11">
        <v>0.28999999999999998</v>
      </c>
      <c r="G1010" s="11">
        <v>0.255</v>
      </c>
      <c r="H1010" s="11">
        <v>0.31</v>
      </c>
      <c r="I1010" s="11">
        <v>0.3</v>
      </c>
      <c r="J1010" s="15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280</v>
      </c>
      <c r="C1011" s="29"/>
      <c r="D1011" s="24">
        <v>6.6911378225011581E-3</v>
      </c>
      <c r="E1011" s="24">
        <v>5.4772255750516634E-2</v>
      </c>
      <c r="F1011" s="24">
        <v>1.1690451944500109E-2</v>
      </c>
      <c r="G1011" s="24">
        <v>1.0488088481701525E-2</v>
      </c>
      <c r="H1011" s="24">
        <v>1.7224014243685099E-2</v>
      </c>
      <c r="I1011" s="24">
        <v>0</v>
      </c>
      <c r="J1011" s="15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87</v>
      </c>
      <c r="C1012" s="29"/>
      <c r="D1012" s="13">
        <v>2.082665546515626E-2</v>
      </c>
      <c r="E1012" s="13">
        <v>0.21908902300206654</v>
      </c>
      <c r="F1012" s="13">
        <v>4.0081549524000372E-2</v>
      </c>
      <c r="G1012" s="13">
        <v>4.112975875177069E-2</v>
      </c>
      <c r="H1012" s="13">
        <v>5.5861667817357075E-2</v>
      </c>
      <c r="I1012" s="13">
        <v>0</v>
      </c>
      <c r="J1012" s="15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281</v>
      </c>
      <c r="C1013" s="29"/>
      <c r="D1013" s="13">
        <v>0.11493878957876591</v>
      </c>
      <c r="E1013" s="13">
        <v>-0.13241788424948808</v>
      </c>
      <c r="F1013" s="13">
        <v>1.2179135042263978E-2</v>
      </c>
      <c r="G1013" s="13">
        <v>-0.1150662419344779</v>
      </c>
      <c r="H1013" s="13">
        <v>7.0017942758964669E-2</v>
      </c>
      <c r="I1013" s="13">
        <v>4.1098538900614212E-2</v>
      </c>
      <c r="J1013" s="15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46" t="s">
        <v>282</v>
      </c>
      <c r="C1014" s="47"/>
      <c r="D1014" s="45">
        <v>0.9</v>
      </c>
      <c r="E1014" s="45">
        <v>1.63</v>
      </c>
      <c r="F1014" s="45">
        <v>0.15</v>
      </c>
      <c r="G1014" s="45">
        <v>1.45</v>
      </c>
      <c r="H1014" s="45">
        <v>0.44</v>
      </c>
      <c r="I1014" s="45">
        <v>0.15</v>
      </c>
      <c r="J1014" s="15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B1015" s="31"/>
      <c r="C1015" s="20"/>
      <c r="D1015" s="20"/>
      <c r="E1015" s="20"/>
      <c r="F1015" s="20"/>
      <c r="G1015" s="20"/>
      <c r="H1015" s="20"/>
      <c r="I1015" s="20"/>
      <c r="BM1015" s="55"/>
    </row>
    <row r="1016" spans="1:65" ht="15">
      <c r="B1016" s="8" t="s">
        <v>689</v>
      </c>
      <c r="BM1016" s="28" t="s">
        <v>67</v>
      </c>
    </row>
    <row r="1017" spans="1:65" ht="15">
      <c r="A1017" s="25" t="s">
        <v>32</v>
      </c>
      <c r="B1017" s="18" t="s">
        <v>116</v>
      </c>
      <c r="C1017" s="15" t="s">
        <v>117</v>
      </c>
      <c r="D1017" s="16" t="s">
        <v>243</v>
      </c>
      <c r="E1017" s="17" t="s">
        <v>243</v>
      </c>
      <c r="F1017" s="17" t="s">
        <v>243</v>
      </c>
      <c r="G1017" s="17" t="s">
        <v>243</v>
      </c>
      <c r="H1017" s="17" t="s">
        <v>243</v>
      </c>
      <c r="I1017" s="17" t="s">
        <v>243</v>
      </c>
      <c r="J1017" s="17" t="s">
        <v>243</v>
      </c>
      <c r="K1017" s="17" t="s">
        <v>243</v>
      </c>
      <c r="L1017" s="17" t="s">
        <v>243</v>
      </c>
      <c r="M1017" s="15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 t="s">
        <v>244</v>
      </c>
      <c r="C1018" s="9" t="s">
        <v>244</v>
      </c>
      <c r="D1018" s="151" t="s">
        <v>247</v>
      </c>
      <c r="E1018" s="152" t="s">
        <v>248</v>
      </c>
      <c r="F1018" s="152" t="s">
        <v>251</v>
      </c>
      <c r="G1018" s="152" t="s">
        <v>252</v>
      </c>
      <c r="H1018" s="152" t="s">
        <v>253</v>
      </c>
      <c r="I1018" s="152" t="s">
        <v>264</v>
      </c>
      <c r="J1018" s="152" t="s">
        <v>270</v>
      </c>
      <c r="K1018" s="152" t="s">
        <v>271</v>
      </c>
      <c r="L1018" s="152" t="s">
        <v>272</v>
      </c>
      <c r="M1018" s="15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 t="s">
        <v>3</v>
      </c>
    </row>
    <row r="1019" spans="1:65">
      <c r="A1019" s="30"/>
      <c r="B1019" s="19"/>
      <c r="C1019" s="9"/>
      <c r="D1019" s="10" t="s">
        <v>102</v>
      </c>
      <c r="E1019" s="11" t="s">
        <v>332</v>
      </c>
      <c r="F1019" s="11" t="s">
        <v>332</v>
      </c>
      <c r="G1019" s="11" t="s">
        <v>102</v>
      </c>
      <c r="H1019" s="11" t="s">
        <v>332</v>
      </c>
      <c r="I1019" s="11" t="s">
        <v>102</v>
      </c>
      <c r="J1019" s="11" t="s">
        <v>103</v>
      </c>
      <c r="K1019" s="11" t="s">
        <v>102</v>
      </c>
      <c r="L1019" s="11" t="s">
        <v>102</v>
      </c>
      <c r="M1019" s="15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/>
      <c r="C1020" s="9"/>
      <c r="D1020" s="26"/>
      <c r="E1020" s="26"/>
      <c r="F1020" s="26"/>
      <c r="G1020" s="26"/>
      <c r="H1020" s="26"/>
      <c r="I1020" s="26"/>
      <c r="J1020" s="26"/>
      <c r="K1020" s="26"/>
      <c r="L1020" s="26"/>
      <c r="M1020" s="15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8">
        <v>1</v>
      </c>
      <c r="C1021" s="14">
        <v>1</v>
      </c>
      <c r="D1021" s="226">
        <v>18.2</v>
      </c>
      <c r="E1021" s="226">
        <v>18.523738605507639</v>
      </c>
      <c r="F1021" s="226">
        <v>15.7</v>
      </c>
      <c r="G1021" s="226">
        <v>19.93</v>
      </c>
      <c r="H1021" s="226">
        <v>18.8</v>
      </c>
      <c r="I1021" s="226">
        <v>19.521887892568362</v>
      </c>
      <c r="J1021" s="228">
        <v>14</v>
      </c>
      <c r="K1021" s="228">
        <v>14</v>
      </c>
      <c r="L1021" s="226">
        <v>19</v>
      </c>
      <c r="M1021" s="223"/>
      <c r="N1021" s="224"/>
      <c r="O1021" s="224"/>
      <c r="P1021" s="224"/>
      <c r="Q1021" s="224"/>
      <c r="R1021" s="224"/>
      <c r="S1021" s="224"/>
      <c r="T1021" s="224"/>
      <c r="U1021" s="224"/>
      <c r="V1021" s="224"/>
      <c r="W1021" s="224"/>
      <c r="X1021" s="224"/>
      <c r="Y1021" s="224"/>
      <c r="Z1021" s="224"/>
      <c r="AA1021" s="224"/>
      <c r="AB1021" s="224"/>
      <c r="AC1021" s="224"/>
      <c r="AD1021" s="224"/>
      <c r="AE1021" s="224"/>
      <c r="AF1021" s="224"/>
      <c r="AG1021" s="224"/>
      <c r="AH1021" s="224"/>
      <c r="AI1021" s="224"/>
      <c r="AJ1021" s="224"/>
      <c r="AK1021" s="224"/>
      <c r="AL1021" s="224"/>
      <c r="AM1021" s="224"/>
      <c r="AN1021" s="224"/>
      <c r="AO1021" s="224"/>
      <c r="AP1021" s="224"/>
      <c r="AQ1021" s="224"/>
      <c r="AR1021" s="224"/>
      <c r="AS1021" s="224"/>
      <c r="AT1021" s="224"/>
      <c r="AU1021" s="224"/>
      <c r="AV1021" s="224"/>
      <c r="AW1021" s="224"/>
      <c r="AX1021" s="224"/>
      <c r="AY1021" s="224"/>
      <c r="AZ1021" s="224"/>
      <c r="BA1021" s="224"/>
      <c r="BB1021" s="224"/>
      <c r="BC1021" s="224"/>
      <c r="BD1021" s="224"/>
      <c r="BE1021" s="224"/>
      <c r="BF1021" s="224"/>
      <c r="BG1021" s="224"/>
      <c r="BH1021" s="224"/>
      <c r="BI1021" s="224"/>
      <c r="BJ1021" s="224"/>
      <c r="BK1021" s="224"/>
      <c r="BL1021" s="224"/>
      <c r="BM1021" s="229">
        <v>1</v>
      </c>
    </row>
    <row r="1022" spans="1:65">
      <c r="A1022" s="30"/>
      <c r="B1022" s="19">
        <v>1</v>
      </c>
      <c r="C1022" s="9">
        <v>2</v>
      </c>
      <c r="D1022" s="222">
        <v>18.7</v>
      </c>
      <c r="E1022" s="222">
        <v>18.405197836339092</v>
      </c>
      <c r="F1022" s="222">
        <v>17.100000000000001</v>
      </c>
      <c r="G1022" s="222">
        <v>20.41</v>
      </c>
      <c r="H1022" s="222">
        <v>19</v>
      </c>
      <c r="I1022" s="222">
        <v>19.535921113526435</v>
      </c>
      <c r="J1022" s="231">
        <v>13</v>
      </c>
      <c r="K1022" s="231">
        <v>14</v>
      </c>
      <c r="L1022" s="222">
        <v>18</v>
      </c>
      <c r="M1022" s="223"/>
      <c r="N1022" s="224"/>
      <c r="O1022" s="224"/>
      <c r="P1022" s="224"/>
      <c r="Q1022" s="224"/>
      <c r="R1022" s="224"/>
      <c r="S1022" s="224"/>
      <c r="T1022" s="224"/>
      <c r="U1022" s="224"/>
      <c r="V1022" s="224"/>
      <c r="W1022" s="224"/>
      <c r="X1022" s="224"/>
      <c r="Y1022" s="224"/>
      <c r="Z1022" s="224"/>
      <c r="AA1022" s="224"/>
      <c r="AB1022" s="224"/>
      <c r="AC1022" s="224"/>
      <c r="AD1022" s="224"/>
      <c r="AE1022" s="224"/>
      <c r="AF1022" s="224"/>
      <c r="AG1022" s="224"/>
      <c r="AH1022" s="224"/>
      <c r="AI1022" s="224"/>
      <c r="AJ1022" s="224"/>
      <c r="AK1022" s="224"/>
      <c r="AL1022" s="224"/>
      <c r="AM1022" s="224"/>
      <c r="AN1022" s="224"/>
      <c r="AO1022" s="224"/>
      <c r="AP1022" s="224"/>
      <c r="AQ1022" s="224"/>
      <c r="AR1022" s="224"/>
      <c r="AS1022" s="224"/>
      <c r="AT1022" s="224"/>
      <c r="AU1022" s="224"/>
      <c r="AV1022" s="224"/>
      <c r="AW1022" s="224"/>
      <c r="AX1022" s="224"/>
      <c r="AY1022" s="224"/>
      <c r="AZ1022" s="224"/>
      <c r="BA1022" s="224"/>
      <c r="BB1022" s="224"/>
      <c r="BC1022" s="224"/>
      <c r="BD1022" s="224"/>
      <c r="BE1022" s="224"/>
      <c r="BF1022" s="224"/>
      <c r="BG1022" s="224"/>
      <c r="BH1022" s="224"/>
      <c r="BI1022" s="224"/>
      <c r="BJ1022" s="224"/>
      <c r="BK1022" s="224"/>
      <c r="BL1022" s="224"/>
      <c r="BM1022" s="229">
        <v>41</v>
      </c>
    </row>
    <row r="1023" spans="1:65">
      <c r="A1023" s="30"/>
      <c r="B1023" s="19">
        <v>1</v>
      </c>
      <c r="C1023" s="9">
        <v>3</v>
      </c>
      <c r="D1023" s="222">
        <v>18.600000000000001</v>
      </c>
      <c r="E1023" s="230">
        <v>17.681192170390396</v>
      </c>
      <c r="F1023" s="222">
        <v>16.8</v>
      </c>
      <c r="G1023" s="222">
        <v>20.190000000000001</v>
      </c>
      <c r="H1023" s="222">
        <v>18.8</v>
      </c>
      <c r="I1023" s="222">
        <v>19.142412268714605</v>
      </c>
      <c r="J1023" s="231">
        <v>12</v>
      </c>
      <c r="K1023" s="231">
        <v>15</v>
      </c>
      <c r="L1023" s="222">
        <v>17.899999999999999</v>
      </c>
      <c r="M1023" s="223"/>
      <c r="N1023" s="224"/>
      <c r="O1023" s="224"/>
      <c r="P1023" s="224"/>
      <c r="Q1023" s="224"/>
      <c r="R1023" s="224"/>
      <c r="S1023" s="224"/>
      <c r="T1023" s="224"/>
      <c r="U1023" s="224"/>
      <c r="V1023" s="224"/>
      <c r="W1023" s="224"/>
      <c r="X1023" s="224"/>
      <c r="Y1023" s="224"/>
      <c r="Z1023" s="224"/>
      <c r="AA1023" s="224"/>
      <c r="AB1023" s="224"/>
      <c r="AC1023" s="224"/>
      <c r="AD1023" s="224"/>
      <c r="AE1023" s="224"/>
      <c r="AF1023" s="224"/>
      <c r="AG1023" s="224"/>
      <c r="AH1023" s="224"/>
      <c r="AI1023" s="224"/>
      <c r="AJ1023" s="224"/>
      <c r="AK1023" s="224"/>
      <c r="AL1023" s="224"/>
      <c r="AM1023" s="224"/>
      <c r="AN1023" s="224"/>
      <c r="AO1023" s="224"/>
      <c r="AP1023" s="224"/>
      <c r="AQ1023" s="224"/>
      <c r="AR1023" s="224"/>
      <c r="AS1023" s="224"/>
      <c r="AT1023" s="224"/>
      <c r="AU1023" s="224"/>
      <c r="AV1023" s="224"/>
      <c r="AW1023" s="224"/>
      <c r="AX1023" s="224"/>
      <c r="AY1023" s="224"/>
      <c r="AZ1023" s="224"/>
      <c r="BA1023" s="224"/>
      <c r="BB1023" s="224"/>
      <c r="BC1023" s="224"/>
      <c r="BD1023" s="224"/>
      <c r="BE1023" s="224"/>
      <c r="BF1023" s="224"/>
      <c r="BG1023" s="224"/>
      <c r="BH1023" s="224"/>
      <c r="BI1023" s="224"/>
      <c r="BJ1023" s="224"/>
      <c r="BK1023" s="224"/>
      <c r="BL1023" s="224"/>
      <c r="BM1023" s="229">
        <v>16</v>
      </c>
    </row>
    <row r="1024" spans="1:65">
      <c r="A1024" s="30"/>
      <c r="B1024" s="19">
        <v>1</v>
      </c>
      <c r="C1024" s="9">
        <v>4</v>
      </c>
      <c r="D1024" s="222">
        <v>18.5</v>
      </c>
      <c r="E1024" s="222">
        <v>18.157547055614067</v>
      </c>
      <c r="F1024" s="222">
        <v>16.3</v>
      </c>
      <c r="G1024" s="222">
        <v>20.02</v>
      </c>
      <c r="H1024" s="222">
        <v>19.3</v>
      </c>
      <c r="I1024" s="222">
        <v>19.171921377610197</v>
      </c>
      <c r="J1024" s="231">
        <v>14</v>
      </c>
      <c r="K1024" s="231">
        <v>15</v>
      </c>
      <c r="L1024" s="222">
        <v>17.8</v>
      </c>
      <c r="M1024" s="223"/>
      <c r="N1024" s="224"/>
      <c r="O1024" s="224"/>
      <c r="P1024" s="224"/>
      <c r="Q1024" s="224"/>
      <c r="R1024" s="224"/>
      <c r="S1024" s="224"/>
      <c r="T1024" s="224"/>
      <c r="U1024" s="224"/>
      <c r="V1024" s="224"/>
      <c r="W1024" s="224"/>
      <c r="X1024" s="224"/>
      <c r="Y1024" s="224"/>
      <c r="Z1024" s="224"/>
      <c r="AA1024" s="224"/>
      <c r="AB1024" s="224"/>
      <c r="AC1024" s="224"/>
      <c r="AD1024" s="224"/>
      <c r="AE1024" s="224"/>
      <c r="AF1024" s="224"/>
      <c r="AG1024" s="224"/>
      <c r="AH1024" s="224"/>
      <c r="AI1024" s="224"/>
      <c r="AJ1024" s="224"/>
      <c r="AK1024" s="224"/>
      <c r="AL1024" s="224"/>
      <c r="AM1024" s="224"/>
      <c r="AN1024" s="224"/>
      <c r="AO1024" s="224"/>
      <c r="AP1024" s="224"/>
      <c r="AQ1024" s="224"/>
      <c r="AR1024" s="224"/>
      <c r="AS1024" s="224"/>
      <c r="AT1024" s="224"/>
      <c r="AU1024" s="224"/>
      <c r="AV1024" s="224"/>
      <c r="AW1024" s="224"/>
      <c r="AX1024" s="224"/>
      <c r="AY1024" s="224"/>
      <c r="AZ1024" s="224"/>
      <c r="BA1024" s="224"/>
      <c r="BB1024" s="224"/>
      <c r="BC1024" s="224"/>
      <c r="BD1024" s="224"/>
      <c r="BE1024" s="224"/>
      <c r="BF1024" s="224"/>
      <c r="BG1024" s="224"/>
      <c r="BH1024" s="224"/>
      <c r="BI1024" s="224"/>
      <c r="BJ1024" s="224"/>
      <c r="BK1024" s="224"/>
      <c r="BL1024" s="224"/>
      <c r="BM1024" s="229">
        <v>18.582513473420981</v>
      </c>
    </row>
    <row r="1025" spans="1:65">
      <c r="A1025" s="30"/>
      <c r="B1025" s="19">
        <v>1</v>
      </c>
      <c r="C1025" s="9">
        <v>5</v>
      </c>
      <c r="D1025" s="222">
        <v>18.5</v>
      </c>
      <c r="E1025" s="222">
        <v>18.230409683472864</v>
      </c>
      <c r="F1025" s="222">
        <v>17</v>
      </c>
      <c r="G1025" s="222">
        <v>20.36</v>
      </c>
      <c r="H1025" s="222">
        <v>18.7</v>
      </c>
      <c r="I1025" s="222">
        <v>19.154600048180249</v>
      </c>
      <c r="J1025" s="231">
        <v>14</v>
      </c>
      <c r="K1025" s="231">
        <v>14</v>
      </c>
      <c r="L1025" s="222">
        <v>17.399999999999999</v>
      </c>
      <c r="M1025" s="223"/>
      <c r="N1025" s="224"/>
      <c r="O1025" s="224"/>
      <c r="P1025" s="224"/>
      <c r="Q1025" s="224"/>
      <c r="R1025" s="224"/>
      <c r="S1025" s="224"/>
      <c r="T1025" s="224"/>
      <c r="U1025" s="224"/>
      <c r="V1025" s="224"/>
      <c r="W1025" s="224"/>
      <c r="X1025" s="224"/>
      <c r="Y1025" s="224"/>
      <c r="Z1025" s="224"/>
      <c r="AA1025" s="224"/>
      <c r="AB1025" s="224"/>
      <c r="AC1025" s="224"/>
      <c r="AD1025" s="224"/>
      <c r="AE1025" s="224"/>
      <c r="AF1025" s="224"/>
      <c r="AG1025" s="224"/>
      <c r="AH1025" s="224"/>
      <c r="AI1025" s="224"/>
      <c r="AJ1025" s="224"/>
      <c r="AK1025" s="224"/>
      <c r="AL1025" s="224"/>
      <c r="AM1025" s="224"/>
      <c r="AN1025" s="224"/>
      <c r="AO1025" s="224"/>
      <c r="AP1025" s="224"/>
      <c r="AQ1025" s="224"/>
      <c r="AR1025" s="224"/>
      <c r="AS1025" s="224"/>
      <c r="AT1025" s="224"/>
      <c r="AU1025" s="224"/>
      <c r="AV1025" s="224"/>
      <c r="AW1025" s="224"/>
      <c r="AX1025" s="224"/>
      <c r="AY1025" s="224"/>
      <c r="AZ1025" s="224"/>
      <c r="BA1025" s="224"/>
      <c r="BB1025" s="224"/>
      <c r="BC1025" s="224"/>
      <c r="BD1025" s="224"/>
      <c r="BE1025" s="224"/>
      <c r="BF1025" s="224"/>
      <c r="BG1025" s="224"/>
      <c r="BH1025" s="224"/>
      <c r="BI1025" s="224"/>
      <c r="BJ1025" s="224"/>
      <c r="BK1025" s="224"/>
      <c r="BL1025" s="224"/>
      <c r="BM1025" s="229">
        <v>167</v>
      </c>
    </row>
    <row r="1026" spans="1:65">
      <c r="A1026" s="30"/>
      <c r="B1026" s="19">
        <v>1</v>
      </c>
      <c r="C1026" s="9">
        <v>6</v>
      </c>
      <c r="D1026" s="222">
        <v>18.600000000000001</v>
      </c>
      <c r="E1026" s="222">
        <v>18.378289559588168</v>
      </c>
      <c r="F1026" s="222">
        <v>16.7</v>
      </c>
      <c r="G1026" s="222">
        <v>20.2</v>
      </c>
      <c r="H1026" s="222">
        <v>19.600000000000001</v>
      </c>
      <c r="I1026" s="222">
        <v>19.294603894455165</v>
      </c>
      <c r="J1026" s="231">
        <v>12</v>
      </c>
      <c r="K1026" s="231">
        <v>14</v>
      </c>
      <c r="L1026" s="222">
        <v>18.5</v>
      </c>
      <c r="M1026" s="223"/>
      <c r="N1026" s="224"/>
      <c r="O1026" s="224"/>
      <c r="P1026" s="224"/>
      <c r="Q1026" s="224"/>
      <c r="R1026" s="224"/>
      <c r="S1026" s="224"/>
      <c r="T1026" s="224"/>
      <c r="U1026" s="224"/>
      <c r="V1026" s="224"/>
      <c r="W1026" s="224"/>
      <c r="X1026" s="224"/>
      <c r="Y1026" s="224"/>
      <c r="Z1026" s="224"/>
      <c r="AA1026" s="224"/>
      <c r="AB1026" s="224"/>
      <c r="AC1026" s="224"/>
      <c r="AD1026" s="224"/>
      <c r="AE1026" s="224"/>
      <c r="AF1026" s="224"/>
      <c r="AG1026" s="224"/>
      <c r="AH1026" s="224"/>
      <c r="AI1026" s="224"/>
      <c r="AJ1026" s="224"/>
      <c r="AK1026" s="224"/>
      <c r="AL1026" s="224"/>
      <c r="AM1026" s="224"/>
      <c r="AN1026" s="224"/>
      <c r="AO1026" s="224"/>
      <c r="AP1026" s="224"/>
      <c r="AQ1026" s="224"/>
      <c r="AR1026" s="224"/>
      <c r="AS1026" s="224"/>
      <c r="AT1026" s="224"/>
      <c r="AU1026" s="224"/>
      <c r="AV1026" s="224"/>
      <c r="AW1026" s="224"/>
      <c r="AX1026" s="224"/>
      <c r="AY1026" s="224"/>
      <c r="AZ1026" s="224"/>
      <c r="BA1026" s="224"/>
      <c r="BB1026" s="224"/>
      <c r="BC1026" s="224"/>
      <c r="BD1026" s="224"/>
      <c r="BE1026" s="224"/>
      <c r="BF1026" s="224"/>
      <c r="BG1026" s="224"/>
      <c r="BH1026" s="224"/>
      <c r="BI1026" s="224"/>
      <c r="BJ1026" s="224"/>
      <c r="BK1026" s="224"/>
      <c r="BL1026" s="224"/>
      <c r="BM1026" s="225"/>
    </row>
    <row r="1027" spans="1:65">
      <c r="A1027" s="30"/>
      <c r="B1027" s="20" t="s">
        <v>278</v>
      </c>
      <c r="C1027" s="12"/>
      <c r="D1027" s="232">
        <v>18.516666666666666</v>
      </c>
      <c r="E1027" s="232">
        <v>18.229395818485369</v>
      </c>
      <c r="F1027" s="232">
        <v>16.599999999999998</v>
      </c>
      <c r="G1027" s="232">
        <v>20.184999999999999</v>
      </c>
      <c r="H1027" s="232">
        <v>19.033333333333331</v>
      </c>
      <c r="I1027" s="232">
        <v>19.303557765842502</v>
      </c>
      <c r="J1027" s="232">
        <v>13.166666666666666</v>
      </c>
      <c r="K1027" s="232">
        <v>14.333333333333334</v>
      </c>
      <c r="L1027" s="232">
        <v>18.099999999999998</v>
      </c>
      <c r="M1027" s="223"/>
      <c r="N1027" s="224"/>
      <c r="O1027" s="224"/>
      <c r="P1027" s="224"/>
      <c r="Q1027" s="224"/>
      <c r="R1027" s="224"/>
      <c r="S1027" s="224"/>
      <c r="T1027" s="224"/>
      <c r="U1027" s="224"/>
      <c r="V1027" s="224"/>
      <c r="W1027" s="224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25"/>
    </row>
    <row r="1028" spans="1:65">
      <c r="A1028" s="30"/>
      <c r="B1028" s="3" t="s">
        <v>279</v>
      </c>
      <c r="C1028" s="29"/>
      <c r="D1028" s="222">
        <v>18.55</v>
      </c>
      <c r="E1028" s="222">
        <v>18.304349621530516</v>
      </c>
      <c r="F1028" s="222">
        <v>16.75</v>
      </c>
      <c r="G1028" s="222">
        <v>20.195</v>
      </c>
      <c r="H1028" s="222">
        <v>18.899999999999999</v>
      </c>
      <c r="I1028" s="222">
        <v>19.233262636032681</v>
      </c>
      <c r="J1028" s="222">
        <v>13.5</v>
      </c>
      <c r="K1028" s="222">
        <v>14</v>
      </c>
      <c r="L1028" s="222">
        <v>17.95</v>
      </c>
      <c r="M1028" s="223"/>
      <c r="N1028" s="224"/>
      <c r="O1028" s="224"/>
      <c r="P1028" s="224"/>
      <c r="Q1028" s="224"/>
      <c r="R1028" s="224"/>
      <c r="S1028" s="224"/>
      <c r="T1028" s="224"/>
      <c r="U1028" s="224"/>
      <c r="V1028" s="224"/>
      <c r="W1028" s="224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5"/>
    </row>
    <row r="1029" spans="1:65">
      <c r="A1029" s="30"/>
      <c r="B1029" s="3" t="s">
        <v>280</v>
      </c>
      <c r="C1029" s="29"/>
      <c r="D1029" s="24">
        <v>0.17224014243685121</v>
      </c>
      <c r="E1029" s="24">
        <v>0.29846402943271111</v>
      </c>
      <c r="F1029" s="24">
        <v>0.5215361924162123</v>
      </c>
      <c r="G1029" s="24">
        <v>0.18641351882307255</v>
      </c>
      <c r="H1029" s="24">
        <v>0.35023801430836576</v>
      </c>
      <c r="I1029" s="24">
        <v>0.18287993492913646</v>
      </c>
      <c r="J1029" s="24">
        <v>0.98319208025017513</v>
      </c>
      <c r="K1029" s="24">
        <v>0.51639777949432231</v>
      </c>
      <c r="L1029" s="24">
        <v>0.56568542494923835</v>
      </c>
      <c r="M1029" s="15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87</v>
      </c>
      <c r="C1030" s="29"/>
      <c r="D1030" s="13">
        <v>9.3018978813781041E-3</v>
      </c>
      <c r="E1030" s="13">
        <v>1.6372678085691469E-2</v>
      </c>
      <c r="F1030" s="13">
        <v>3.1417842916639301E-2</v>
      </c>
      <c r="G1030" s="13">
        <v>9.2352498797657941E-3</v>
      </c>
      <c r="H1030" s="13">
        <v>1.8401296723732002E-2</v>
      </c>
      <c r="I1030" s="13">
        <v>9.473897876625682E-3</v>
      </c>
      <c r="J1030" s="13">
        <v>7.4672816221532295E-2</v>
      </c>
      <c r="K1030" s="13">
        <v>3.6027752057743417E-2</v>
      </c>
      <c r="L1030" s="13">
        <v>3.125333839498555E-2</v>
      </c>
      <c r="M1030" s="15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281</v>
      </c>
      <c r="C1031" s="29"/>
      <c r="D1031" s="13">
        <v>-3.5434822554277767E-3</v>
      </c>
      <c r="E1031" s="13">
        <v>-1.9002685263254881E-2</v>
      </c>
      <c r="F1031" s="13">
        <v>-0.10668704619838543</v>
      </c>
      <c r="G1031" s="13">
        <v>8.6236263402746482E-2</v>
      </c>
      <c r="H1031" s="13">
        <v>2.4260434981369317E-2</v>
      </c>
      <c r="I1031" s="13">
        <v>3.880230160752185E-2</v>
      </c>
      <c r="J1031" s="13">
        <v>-0.29144856073968317</v>
      </c>
      <c r="K1031" s="13">
        <v>-0.2286655218178828</v>
      </c>
      <c r="L1031" s="13">
        <v>-2.5965996156070759E-2</v>
      </c>
      <c r="M1031" s="15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46" t="s">
        <v>282</v>
      </c>
      <c r="C1032" s="47"/>
      <c r="D1032" s="45">
        <v>0.18</v>
      </c>
      <c r="E1032" s="45">
        <v>0</v>
      </c>
      <c r="F1032" s="45">
        <v>1.02</v>
      </c>
      <c r="G1032" s="45">
        <v>1.23</v>
      </c>
      <c r="H1032" s="45">
        <v>0.5</v>
      </c>
      <c r="I1032" s="45">
        <v>0.67</v>
      </c>
      <c r="J1032" s="45">
        <v>3.18</v>
      </c>
      <c r="K1032" s="45">
        <v>2.4500000000000002</v>
      </c>
      <c r="L1032" s="45">
        <v>0.08</v>
      </c>
      <c r="M1032" s="15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B1033" s="31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BM1033" s="55"/>
    </row>
    <row r="1034" spans="1:65" ht="15">
      <c r="B1034" s="8" t="s">
        <v>690</v>
      </c>
      <c r="BM1034" s="28" t="s">
        <v>67</v>
      </c>
    </row>
    <row r="1035" spans="1:65" ht="15">
      <c r="A1035" s="25" t="s">
        <v>66</v>
      </c>
      <c r="B1035" s="18" t="s">
        <v>116</v>
      </c>
      <c r="C1035" s="15" t="s">
        <v>117</v>
      </c>
      <c r="D1035" s="16" t="s">
        <v>243</v>
      </c>
      <c r="E1035" s="17" t="s">
        <v>243</v>
      </c>
      <c r="F1035" s="17" t="s">
        <v>243</v>
      </c>
      <c r="G1035" s="17" t="s">
        <v>243</v>
      </c>
      <c r="H1035" s="17" t="s">
        <v>243</v>
      </c>
      <c r="I1035" s="17" t="s">
        <v>243</v>
      </c>
      <c r="J1035" s="17" t="s">
        <v>243</v>
      </c>
      <c r="K1035" s="17" t="s">
        <v>243</v>
      </c>
      <c r="L1035" s="17" t="s">
        <v>243</v>
      </c>
      <c r="M1035" s="17" t="s">
        <v>243</v>
      </c>
      <c r="N1035" s="17" t="s">
        <v>243</v>
      </c>
      <c r="O1035" s="17" t="s">
        <v>243</v>
      </c>
      <c r="P1035" s="17" t="s">
        <v>243</v>
      </c>
      <c r="Q1035" s="17" t="s">
        <v>243</v>
      </c>
      <c r="R1035" s="15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 t="s">
        <v>244</v>
      </c>
      <c r="C1036" s="9" t="s">
        <v>244</v>
      </c>
      <c r="D1036" s="151" t="s">
        <v>246</v>
      </c>
      <c r="E1036" s="152" t="s">
        <v>247</v>
      </c>
      <c r="F1036" s="152" t="s">
        <v>248</v>
      </c>
      <c r="G1036" s="152" t="s">
        <v>249</v>
      </c>
      <c r="H1036" s="152" t="s">
        <v>250</v>
      </c>
      <c r="I1036" s="152" t="s">
        <v>251</v>
      </c>
      <c r="J1036" s="152" t="s">
        <v>252</v>
      </c>
      <c r="K1036" s="152" t="s">
        <v>253</v>
      </c>
      <c r="L1036" s="152" t="s">
        <v>256</v>
      </c>
      <c r="M1036" s="152" t="s">
        <v>264</v>
      </c>
      <c r="N1036" s="152" t="s">
        <v>269</v>
      </c>
      <c r="O1036" s="152" t="s">
        <v>270</v>
      </c>
      <c r="P1036" s="152" t="s">
        <v>271</v>
      </c>
      <c r="Q1036" s="152" t="s">
        <v>272</v>
      </c>
      <c r="R1036" s="15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 t="s">
        <v>3</v>
      </c>
    </row>
    <row r="1037" spans="1:65">
      <c r="A1037" s="30"/>
      <c r="B1037" s="19"/>
      <c r="C1037" s="9"/>
      <c r="D1037" s="10" t="s">
        <v>103</v>
      </c>
      <c r="E1037" s="11" t="s">
        <v>103</v>
      </c>
      <c r="F1037" s="11" t="s">
        <v>332</v>
      </c>
      <c r="G1037" s="11" t="s">
        <v>103</v>
      </c>
      <c r="H1037" s="11" t="s">
        <v>103</v>
      </c>
      <c r="I1037" s="11" t="s">
        <v>332</v>
      </c>
      <c r="J1037" s="11" t="s">
        <v>103</v>
      </c>
      <c r="K1037" s="11" t="s">
        <v>332</v>
      </c>
      <c r="L1037" s="11" t="s">
        <v>103</v>
      </c>
      <c r="M1037" s="11" t="s">
        <v>103</v>
      </c>
      <c r="N1037" s="11" t="s">
        <v>103</v>
      </c>
      <c r="O1037" s="11" t="s">
        <v>103</v>
      </c>
      <c r="P1037" s="11" t="s">
        <v>103</v>
      </c>
      <c r="Q1037" s="11" t="s">
        <v>103</v>
      </c>
      <c r="R1037" s="15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0</v>
      </c>
    </row>
    <row r="1038" spans="1:65">
      <c r="A1038" s="30"/>
      <c r="B1038" s="19"/>
      <c r="C1038" s="9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15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0</v>
      </c>
    </row>
    <row r="1039" spans="1:65">
      <c r="A1039" s="30"/>
      <c r="B1039" s="18">
        <v>1</v>
      </c>
      <c r="C1039" s="14">
        <v>1</v>
      </c>
      <c r="D1039" s="211">
        <v>106</v>
      </c>
      <c r="E1039" s="211">
        <v>114</v>
      </c>
      <c r="F1039" s="211">
        <v>110.83266866792459</v>
      </c>
      <c r="G1039" s="211">
        <v>119</v>
      </c>
      <c r="H1039" s="211">
        <v>98.6</v>
      </c>
      <c r="I1039" s="211">
        <v>113</v>
      </c>
      <c r="J1039" s="211">
        <v>111</v>
      </c>
      <c r="K1039" s="211">
        <v>120</v>
      </c>
      <c r="L1039" s="212">
        <v>73</v>
      </c>
      <c r="M1039" s="211">
        <v>114.87785277772301</v>
      </c>
      <c r="N1039" s="211">
        <v>120</v>
      </c>
      <c r="O1039" s="211">
        <v>97</v>
      </c>
      <c r="P1039" s="211">
        <v>89</v>
      </c>
      <c r="Q1039" s="211">
        <v>115</v>
      </c>
      <c r="R1039" s="213"/>
      <c r="S1039" s="214"/>
      <c r="T1039" s="214"/>
      <c r="U1039" s="214"/>
      <c r="V1039" s="214"/>
      <c r="W1039" s="214"/>
      <c r="X1039" s="214"/>
      <c r="Y1039" s="214"/>
      <c r="Z1039" s="214"/>
      <c r="AA1039" s="214"/>
      <c r="AB1039" s="214"/>
      <c r="AC1039" s="214"/>
      <c r="AD1039" s="214"/>
      <c r="AE1039" s="214"/>
      <c r="AF1039" s="214"/>
      <c r="AG1039" s="214"/>
      <c r="AH1039" s="214"/>
      <c r="AI1039" s="214"/>
      <c r="AJ1039" s="214"/>
      <c r="AK1039" s="214"/>
      <c r="AL1039" s="214"/>
      <c r="AM1039" s="214"/>
      <c r="AN1039" s="214"/>
      <c r="AO1039" s="214"/>
      <c r="AP1039" s="214"/>
      <c r="AQ1039" s="214"/>
      <c r="AR1039" s="214"/>
      <c r="AS1039" s="214"/>
      <c r="AT1039" s="214"/>
      <c r="AU1039" s="214"/>
      <c r="AV1039" s="214"/>
      <c r="AW1039" s="214"/>
      <c r="AX1039" s="214"/>
      <c r="AY1039" s="214"/>
      <c r="AZ1039" s="214"/>
      <c r="BA1039" s="214"/>
      <c r="BB1039" s="214"/>
      <c r="BC1039" s="214"/>
      <c r="BD1039" s="214"/>
      <c r="BE1039" s="214"/>
      <c r="BF1039" s="214"/>
      <c r="BG1039" s="214"/>
      <c r="BH1039" s="214"/>
      <c r="BI1039" s="214"/>
      <c r="BJ1039" s="214"/>
      <c r="BK1039" s="214"/>
      <c r="BL1039" s="214"/>
      <c r="BM1039" s="215">
        <v>1</v>
      </c>
    </row>
    <row r="1040" spans="1:65">
      <c r="A1040" s="30"/>
      <c r="B1040" s="19">
        <v>1</v>
      </c>
      <c r="C1040" s="9">
        <v>2</v>
      </c>
      <c r="D1040" s="216">
        <v>107</v>
      </c>
      <c r="E1040" s="216">
        <v>114</v>
      </c>
      <c r="F1040" s="216">
        <v>109.06807064183283</v>
      </c>
      <c r="G1040" s="216">
        <v>118</v>
      </c>
      <c r="H1040" s="216">
        <v>92.7</v>
      </c>
      <c r="I1040" s="217">
        <v>120</v>
      </c>
      <c r="J1040" s="216">
        <v>112</v>
      </c>
      <c r="K1040" s="216">
        <v>120</v>
      </c>
      <c r="L1040" s="218">
        <v>77</v>
      </c>
      <c r="M1040" s="216">
        <v>125.07470915239637</v>
      </c>
      <c r="N1040" s="216">
        <v>120</v>
      </c>
      <c r="O1040" s="216">
        <v>99</v>
      </c>
      <c r="P1040" s="216">
        <v>85</v>
      </c>
      <c r="Q1040" s="216">
        <v>112</v>
      </c>
      <c r="R1040" s="213"/>
      <c r="S1040" s="214"/>
      <c r="T1040" s="214"/>
      <c r="U1040" s="214"/>
      <c r="V1040" s="214"/>
      <c r="W1040" s="214"/>
      <c r="X1040" s="214"/>
      <c r="Y1040" s="214"/>
      <c r="Z1040" s="214"/>
      <c r="AA1040" s="214"/>
      <c r="AB1040" s="214"/>
      <c r="AC1040" s="214"/>
      <c r="AD1040" s="214"/>
      <c r="AE1040" s="214"/>
      <c r="AF1040" s="214"/>
      <c r="AG1040" s="214"/>
      <c r="AH1040" s="214"/>
      <c r="AI1040" s="214"/>
      <c r="AJ1040" s="214"/>
      <c r="AK1040" s="214"/>
      <c r="AL1040" s="214"/>
      <c r="AM1040" s="214"/>
      <c r="AN1040" s="214"/>
      <c r="AO1040" s="214"/>
      <c r="AP1040" s="214"/>
      <c r="AQ1040" s="214"/>
      <c r="AR1040" s="214"/>
      <c r="AS1040" s="214"/>
      <c r="AT1040" s="214"/>
      <c r="AU1040" s="214"/>
      <c r="AV1040" s="214"/>
      <c r="AW1040" s="214"/>
      <c r="AX1040" s="214"/>
      <c r="AY1040" s="214"/>
      <c r="AZ1040" s="214"/>
      <c r="BA1040" s="214"/>
      <c r="BB1040" s="214"/>
      <c r="BC1040" s="214"/>
      <c r="BD1040" s="214"/>
      <c r="BE1040" s="214"/>
      <c r="BF1040" s="214"/>
      <c r="BG1040" s="214"/>
      <c r="BH1040" s="214"/>
      <c r="BI1040" s="214"/>
      <c r="BJ1040" s="214"/>
      <c r="BK1040" s="214"/>
      <c r="BL1040" s="214"/>
      <c r="BM1040" s="215">
        <v>42</v>
      </c>
    </row>
    <row r="1041" spans="1:65">
      <c r="A1041" s="30"/>
      <c r="B1041" s="19">
        <v>1</v>
      </c>
      <c r="C1041" s="9">
        <v>3</v>
      </c>
      <c r="D1041" s="216">
        <v>110</v>
      </c>
      <c r="E1041" s="216">
        <v>114</v>
      </c>
      <c r="F1041" s="216">
        <v>110.87052516965875</v>
      </c>
      <c r="G1041" s="216">
        <v>119</v>
      </c>
      <c r="H1041" s="216">
        <v>89.8</v>
      </c>
      <c r="I1041" s="216">
        <v>114</v>
      </c>
      <c r="J1041" s="216">
        <v>110</v>
      </c>
      <c r="K1041" s="216">
        <v>120</v>
      </c>
      <c r="L1041" s="218">
        <v>71</v>
      </c>
      <c r="M1041" s="216">
        <v>119.32557056054</v>
      </c>
      <c r="N1041" s="216">
        <v>130</v>
      </c>
      <c r="O1041" s="216">
        <v>97</v>
      </c>
      <c r="P1041" s="216">
        <v>90</v>
      </c>
      <c r="Q1041" s="216">
        <v>116</v>
      </c>
      <c r="R1041" s="213"/>
      <c r="S1041" s="214"/>
      <c r="T1041" s="214"/>
      <c r="U1041" s="214"/>
      <c r="V1041" s="214"/>
      <c r="W1041" s="214"/>
      <c r="X1041" s="214"/>
      <c r="Y1041" s="214"/>
      <c r="Z1041" s="214"/>
      <c r="AA1041" s="214"/>
      <c r="AB1041" s="214"/>
      <c r="AC1041" s="214"/>
      <c r="AD1041" s="214"/>
      <c r="AE1041" s="214"/>
      <c r="AF1041" s="214"/>
      <c r="AG1041" s="214"/>
      <c r="AH1041" s="214"/>
      <c r="AI1041" s="214"/>
      <c r="AJ1041" s="214"/>
      <c r="AK1041" s="214"/>
      <c r="AL1041" s="214"/>
      <c r="AM1041" s="214"/>
      <c r="AN1041" s="214"/>
      <c r="AO1041" s="214"/>
      <c r="AP1041" s="214"/>
      <c r="AQ1041" s="214"/>
      <c r="AR1041" s="214"/>
      <c r="AS1041" s="214"/>
      <c r="AT1041" s="214"/>
      <c r="AU1041" s="214"/>
      <c r="AV1041" s="214"/>
      <c r="AW1041" s="214"/>
      <c r="AX1041" s="214"/>
      <c r="AY1041" s="214"/>
      <c r="AZ1041" s="214"/>
      <c r="BA1041" s="214"/>
      <c r="BB1041" s="214"/>
      <c r="BC1041" s="214"/>
      <c r="BD1041" s="214"/>
      <c r="BE1041" s="214"/>
      <c r="BF1041" s="214"/>
      <c r="BG1041" s="214"/>
      <c r="BH1041" s="214"/>
      <c r="BI1041" s="214"/>
      <c r="BJ1041" s="214"/>
      <c r="BK1041" s="214"/>
      <c r="BL1041" s="214"/>
      <c r="BM1041" s="215">
        <v>16</v>
      </c>
    </row>
    <row r="1042" spans="1:65">
      <c r="A1042" s="30"/>
      <c r="B1042" s="19">
        <v>1</v>
      </c>
      <c r="C1042" s="9">
        <v>4</v>
      </c>
      <c r="D1042" s="216">
        <v>104</v>
      </c>
      <c r="E1042" s="216">
        <v>112</v>
      </c>
      <c r="F1042" s="216">
        <v>112.1005947884442</v>
      </c>
      <c r="G1042" s="216">
        <v>119</v>
      </c>
      <c r="H1042" s="216">
        <v>91.6</v>
      </c>
      <c r="I1042" s="216">
        <v>111</v>
      </c>
      <c r="J1042" s="216">
        <v>111</v>
      </c>
      <c r="K1042" s="216">
        <v>120</v>
      </c>
      <c r="L1042" s="218">
        <v>76</v>
      </c>
      <c r="M1042" s="216">
        <v>120.169299212241</v>
      </c>
      <c r="N1042" s="216">
        <v>130</v>
      </c>
      <c r="O1042" s="216">
        <v>105</v>
      </c>
      <c r="P1042" s="216">
        <v>90</v>
      </c>
      <c r="Q1042" s="216">
        <v>116</v>
      </c>
      <c r="R1042" s="213"/>
      <c r="S1042" s="214"/>
      <c r="T1042" s="214"/>
      <c r="U1042" s="214"/>
      <c r="V1042" s="214"/>
      <c r="W1042" s="214"/>
      <c r="X1042" s="214"/>
      <c r="Y1042" s="214"/>
      <c r="Z1042" s="214"/>
      <c r="AA1042" s="214"/>
      <c r="AB1042" s="214"/>
      <c r="AC1042" s="214"/>
      <c r="AD1042" s="214"/>
      <c r="AE1042" s="214"/>
      <c r="AF1042" s="214"/>
      <c r="AG1042" s="214"/>
      <c r="AH1042" s="214"/>
      <c r="AI1042" s="214"/>
      <c r="AJ1042" s="214"/>
      <c r="AK1042" s="214"/>
      <c r="AL1042" s="214"/>
      <c r="AM1042" s="214"/>
      <c r="AN1042" s="214"/>
      <c r="AO1042" s="214"/>
      <c r="AP1042" s="214"/>
      <c r="AQ1042" s="214"/>
      <c r="AR1042" s="214"/>
      <c r="AS1042" s="214"/>
      <c r="AT1042" s="214"/>
      <c r="AU1042" s="214"/>
      <c r="AV1042" s="214"/>
      <c r="AW1042" s="214"/>
      <c r="AX1042" s="214"/>
      <c r="AY1042" s="214"/>
      <c r="AZ1042" s="214"/>
      <c r="BA1042" s="214"/>
      <c r="BB1042" s="214"/>
      <c r="BC1042" s="214"/>
      <c r="BD1042" s="214"/>
      <c r="BE1042" s="214"/>
      <c r="BF1042" s="214"/>
      <c r="BG1042" s="214"/>
      <c r="BH1042" s="214"/>
      <c r="BI1042" s="214"/>
      <c r="BJ1042" s="214"/>
      <c r="BK1042" s="214"/>
      <c r="BL1042" s="214"/>
      <c r="BM1042" s="215">
        <v>110.38070325598135</v>
      </c>
    </row>
    <row r="1043" spans="1:65">
      <c r="A1043" s="30"/>
      <c r="B1043" s="19">
        <v>1</v>
      </c>
      <c r="C1043" s="9">
        <v>5</v>
      </c>
      <c r="D1043" s="216">
        <v>107</v>
      </c>
      <c r="E1043" s="216">
        <v>115</v>
      </c>
      <c r="F1043" s="216">
        <v>107.01233698745386</v>
      </c>
      <c r="G1043" s="216">
        <v>120</v>
      </c>
      <c r="H1043" s="216">
        <v>96.9</v>
      </c>
      <c r="I1043" s="216">
        <v>113</v>
      </c>
      <c r="J1043" s="216">
        <v>112</v>
      </c>
      <c r="K1043" s="216">
        <v>120</v>
      </c>
      <c r="L1043" s="218">
        <v>73</v>
      </c>
      <c r="M1043" s="216">
        <v>112.360550906177</v>
      </c>
      <c r="N1043" s="216">
        <v>130</v>
      </c>
      <c r="O1043" s="216">
        <v>100</v>
      </c>
      <c r="P1043" s="216">
        <v>90</v>
      </c>
      <c r="Q1043" s="216">
        <v>113</v>
      </c>
      <c r="R1043" s="213"/>
      <c r="S1043" s="214"/>
      <c r="T1043" s="214"/>
      <c r="U1043" s="214"/>
      <c r="V1043" s="214"/>
      <c r="W1043" s="214"/>
      <c r="X1043" s="214"/>
      <c r="Y1043" s="214"/>
      <c r="Z1043" s="214"/>
      <c r="AA1043" s="214"/>
      <c r="AB1043" s="214"/>
      <c r="AC1043" s="214"/>
      <c r="AD1043" s="214"/>
      <c r="AE1043" s="214"/>
      <c r="AF1043" s="214"/>
      <c r="AG1043" s="214"/>
      <c r="AH1043" s="214"/>
      <c r="AI1043" s="214"/>
      <c r="AJ1043" s="214"/>
      <c r="AK1043" s="214"/>
      <c r="AL1043" s="214"/>
      <c r="AM1043" s="214"/>
      <c r="AN1043" s="214"/>
      <c r="AO1043" s="214"/>
      <c r="AP1043" s="214"/>
      <c r="AQ1043" s="214"/>
      <c r="AR1043" s="214"/>
      <c r="AS1043" s="214"/>
      <c r="AT1043" s="214"/>
      <c r="AU1043" s="214"/>
      <c r="AV1043" s="214"/>
      <c r="AW1043" s="214"/>
      <c r="AX1043" s="214"/>
      <c r="AY1043" s="214"/>
      <c r="AZ1043" s="214"/>
      <c r="BA1043" s="214"/>
      <c r="BB1043" s="214"/>
      <c r="BC1043" s="214"/>
      <c r="BD1043" s="214"/>
      <c r="BE1043" s="214"/>
      <c r="BF1043" s="214"/>
      <c r="BG1043" s="214"/>
      <c r="BH1043" s="214"/>
      <c r="BI1043" s="214"/>
      <c r="BJ1043" s="214"/>
      <c r="BK1043" s="214"/>
      <c r="BL1043" s="214"/>
      <c r="BM1043" s="215">
        <v>168</v>
      </c>
    </row>
    <row r="1044" spans="1:65">
      <c r="A1044" s="30"/>
      <c r="B1044" s="19">
        <v>1</v>
      </c>
      <c r="C1044" s="9">
        <v>6</v>
      </c>
      <c r="D1044" s="216">
        <v>102</v>
      </c>
      <c r="E1044" s="216">
        <v>113</v>
      </c>
      <c r="F1044" s="216">
        <v>108.16397854223089</v>
      </c>
      <c r="G1044" s="216">
        <v>119</v>
      </c>
      <c r="H1044" s="216">
        <v>96.8</v>
      </c>
      <c r="I1044" s="216">
        <v>113</v>
      </c>
      <c r="J1044" s="216">
        <v>112</v>
      </c>
      <c r="K1044" s="216">
        <v>120</v>
      </c>
      <c r="L1044" s="218">
        <v>73</v>
      </c>
      <c r="M1044" s="216">
        <v>124.63869655992302</v>
      </c>
      <c r="N1044" s="216">
        <v>130</v>
      </c>
      <c r="O1044" s="216">
        <v>100</v>
      </c>
      <c r="P1044" s="216">
        <v>84</v>
      </c>
      <c r="Q1044" s="216">
        <v>114</v>
      </c>
      <c r="R1044" s="213"/>
      <c r="S1044" s="214"/>
      <c r="T1044" s="214"/>
      <c r="U1044" s="214"/>
      <c r="V1044" s="214"/>
      <c r="W1044" s="214"/>
      <c r="X1044" s="214"/>
      <c r="Y1044" s="214"/>
      <c r="Z1044" s="214"/>
      <c r="AA1044" s="214"/>
      <c r="AB1044" s="214"/>
      <c r="AC1044" s="214"/>
      <c r="AD1044" s="214"/>
      <c r="AE1044" s="214"/>
      <c r="AF1044" s="214"/>
      <c r="AG1044" s="214"/>
      <c r="AH1044" s="214"/>
      <c r="AI1044" s="214"/>
      <c r="AJ1044" s="214"/>
      <c r="AK1044" s="214"/>
      <c r="AL1044" s="214"/>
      <c r="AM1044" s="214"/>
      <c r="AN1044" s="214"/>
      <c r="AO1044" s="214"/>
      <c r="AP1044" s="214"/>
      <c r="AQ1044" s="214"/>
      <c r="AR1044" s="214"/>
      <c r="AS1044" s="214"/>
      <c r="AT1044" s="214"/>
      <c r="AU1044" s="214"/>
      <c r="AV1044" s="214"/>
      <c r="AW1044" s="214"/>
      <c r="AX1044" s="214"/>
      <c r="AY1044" s="214"/>
      <c r="AZ1044" s="214"/>
      <c r="BA1044" s="214"/>
      <c r="BB1044" s="214"/>
      <c r="BC1044" s="214"/>
      <c r="BD1044" s="214"/>
      <c r="BE1044" s="214"/>
      <c r="BF1044" s="214"/>
      <c r="BG1044" s="214"/>
      <c r="BH1044" s="214"/>
      <c r="BI1044" s="214"/>
      <c r="BJ1044" s="214"/>
      <c r="BK1044" s="214"/>
      <c r="BL1044" s="214"/>
      <c r="BM1044" s="219"/>
    </row>
    <row r="1045" spans="1:65">
      <c r="A1045" s="30"/>
      <c r="B1045" s="20" t="s">
        <v>278</v>
      </c>
      <c r="C1045" s="12"/>
      <c r="D1045" s="220">
        <v>106</v>
      </c>
      <c r="E1045" s="220">
        <v>113.66666666666667</v>
      </c>
      <c r="F1045" s="220">
        <v>109.67469579959085</v>
      </c>
      <c r="G1045" s="220">
        <v>119</v>
      </c>
      <c r="H1045" s="220">
        <v>94.399999999999991</v>
      </c>
      <c r="I1045" s="220">
        <v>114</v>
      </c>
      <c r="J1045" s="220">
        <v>111.33333333333333</v>
      </c>
      <c r="K1045" s="220">
        <v>120</v>
      </c>
      <c r="L1045" s="220">
        <v>73.833333333333329</v>
      </c>
      <c r="M1045" s="220">
        <v>119.40777986150006</v>
      </c>
      <c r="N1045" s="220">
        <v>126.66666666666667</v>
      </c>
      <c r="O1045" s="220">
        <v>99.666666666666671</v>
      </c>
      <c r="P1045" s="220">
        <v>88</v>
      </c>
      <c r="Q1045" s="220">
        <v>114.33333333333333</v>
      </c>
      <c r="R1045" s="213"/>
      <c r="S1045" s="214"/>
      <c r="T1045" s="214"/>
      <c r="U1045" s="214"/>
      <c r="V1045" s="214"/>
      <c r="W1045" s="214"/>
      <c r="X1045" s="214"/>
      <c r="Y1045" s="214"/>
      <c r="Z1045" s="214"/>
      <c r="AA1045" s="214"/>
      <c r="AB1045" s="214"/>
      <c r="AC1045" s="214"/>
      <c r="AD1045" s="214"/>
      <c r="AE1045" s="214"/>
      <c r="AF1045" s="214"/>
      <c r="AG1045" s="214"/>
      <c r="AH1045" s="214"/>
      <c r="AI1045" s="214"/>
      <c r="AJ1045" s="214"/>
      <c r="AK1045" s="214"/>
      <c r="AL1045" s="214"/>
      <c r="AM1045" s="214"/>
      <c r="AN1045" s="214"/>
      <c r="AO1045" s="214"/>
      <c r="AP1045" s="214"/>
      <c r="AQ1045" s="214"/>
      <c r="AR1045" s="214"/>
      <c r="AS1045" s="214"/>
      <c r="AT1045" s="214"/>
      <c r="AU1045" s="214"/>
      <c r="AV1045" s="214"/>
      <c r="AW1045" s="214"/>
      <c r="AX1045" s="214"/>
      <c r="AY1045" s="214"/>
      <c r="AZ1045" s="214"/>
      <c r="BA1045" s="214"/>
      <c r="BB1045" s="214"/>
      <c r="BC1045" s="214"/>
      <c r="BD1045" s="214"/>
      <c r="BE1045" s="214"/>
      <c r="BF1045" s="214"/>
      <c r="BG1045" s="214"/>
      <c r="BH1045" s="214"/>
      <c r="BI1045" s="214"/>
      <c r="BJ1045" s="214"/>
      <c r="BK1045" s="214"/>
      <c r="BL1045" s="214"/>
      <c r="BM1045" s="219"/>
    </row>
    <row r="1046" spans="1:65">
      <c r="A1046" s="30"/>
      <c r="B1046" s="3" t="s">
        <v>279</v>
      </c>
      <c r="C1046" s="29"/>
      <c r="D1046" s="216">
        <v>106.5</v>
      </c>
      <c r="E1046" s="216">
        <v>114</v>
      </c>
      <c r="F1046" s="216">
        <v>109.95036965487871</v>
      </c>
      <c r="G1046" s="216">
        <v>119</v>
      </c>
      <c r="H1046" s="216">
        <v>94.75</v>
      </c>
      <c r="I1046" s="216">
        <v>113</v>
      </c>
      <c r="J1046" s="216">
        <v>111.5</v>
      </c>
      <c r="K1046" s="216">
        <v>120</v>
      </c>
      <c r="L1046" s="216">
        <v>73</v>
      </c>
      <c r="M1046" s="216">
        <v>119.74743488639049</v>
      </c>
      <c r="N1046" s="216">
        <v>130</v>
      </c>
      <c r="O1046" s="216">
        <v>99.5</v>
      </c>
      <c r="P1046" s="216">
        <v>89.5</v>
      </c>
      <c r="Q1046" s="216">
        <v>114.5</v>
      </c>
      <c r="R1046" s="213"/>
      <c r="S1046" s="214"/>
      <c r="T1046" s="214"/>
      <c r="U1046" s="214"/>
      <c r="V1046" s="214"/>
      <c r="W1046" s="214"/>
      <c r="X1046" s="214"/>
      <c r="Y1046" s="214"/>
      <c r="Z1046" s="214"/>
      <c r="AA1046" s="214"/>
      <c r="AB1046" s="214"/>
      <c r="AC1046" s="214"/>
      <c r="AD1046" s="214"/>
      <c r="AE1046" s="214"/>
      <c r="AF1046" s="214"/>
      <c r="AG1046" s="214"/>
      <c r="AH1046" s="214"/>
      <c r="AI1046" s="214"/>
      <c r="AJ1046" s="214"/>
      <c r="AK1046" s="214"/>
      <c r="AL1046" s="214"/>
      <c r="AM1046" s="214"/>
      <c r="AN1046" s="214"/>
      <c r="AO1046" s="214"/>
      <c r="AP1046" s="214"/>
      <c r="AQ1046" s="214"/>
      <c r="AR1046" s="214"/>
      <c r="AS1046" s="214"/>
      <c r="AT1046" s="214"/>
      <c r="AU1046" s="214"/>
      <c r="AV1046" s="214"/>
      <c r="AW1046" s="214"/>
      <c r="AX1046" s="214"/>
      <c r="AY1046" s="214"/>
      <c r="AZ1046" s="214"/>
      <c r="BA1046" s="214"/>
      <c r="BB1046" s="214"/>
      <c r="BC1046" s="214"/>
      <c r="BD1046" s="214"/>
      <c r="BE1046" s="214"/>
      <c r="BF1046" s="214"/>
      <c r="BG1046" s="214"/>
      <c r="BH1046" s="214"/>
      <c r="BI1046" s="214"/>
      <c r="BJ1046" s="214"/>
      <c r="BK1046" s="214"/>
      <c r="BL1046" s="214"/>
      <c r="BM1046" s="219"/>
    </row>
    <row r="1047" spans="1:65">
      <c r="A1047" s="30"/>
      <c r="B1047" s="3" t="s">
        <v>280</v>
      </c>
      <c r="C1047" s="29"/>
      <c r="D1047" s="216">
        <v>2.7568097504180442</v>
      </c>
      <c r="E1047" s="216">
        <v>1.0327955589886444</v>
      </c>
      <c r="F1047" s="216">
        <v>1.9180359802937668</v>
      </c>
      <c r="G1047" s="216">
        <v>0.63245553203367588</v>
      </c>
      <c r="H1047" s="216">
        <v>3.5082759298550057</v>
      </c>
      <c r="I1047" s="216">
        <v>3.0983866769659336</v>
      </c>
      <c r="J1047" s="216">
        <v>0.81649658092772603</v>
      </c>
      <c r="K1047" s="216">
        <v>0</v>
      </c>
      <c r="L1047" s="216">
        <v>2.2286019533929036</v>
      </c>
      <c r="M1047" s="216">
        <v>5.1038597652689601</v>
      </c>
      <c r="N1047" s="216">
        <v>5.1639777949432224</v>
      </c>
      <c r="O1047" s="216">
        <v>2.9439202887759488</v>
      </c>
      <c r="P1047" s="216">
        <v>2.7568097504180442</v>
      </c>
      <c r="Q1047" s="216">
        <v>1.6329931618554521</v>
      </c>
      <c r="R1047" s="213"/>
      <c r="S1047" s="214"/>
      <c r="T1047" s="214"/>
      <c r="U1047" s="214"/>
      <c r="V1047" s="214"/>
      <c r="W1047" s="214"/>
      <c r="X1047" s="214"/>
      <c r="Y1047" s="214"/>
      <c r="Z1047" s="214"/>
      <c r="AA1047" s="214"/>
      <c r="AB1047" s="214"/>
      <c r="AC1047" s="214"/>
      <c r="AD1047" s="214"/>
      <c r="AE1047" s="214"/>
      <c r="AF1047" s="214"/>
      <c r="AG1047" s="214"/>
      <c r="AH1047" s="214"/>
      <c r="AI1047" s="214"/>
      <c r="AJ1047" s="214"/>
      <c r="AK1047" s="214"/>
      <c r="AL1047" s="214"/>
      <c r="AM1047" s="214"/>
      <c r="AN1047" s="214"/>
      <c r="AO1047" s="214"/>
      <c r="AP1047" s="214"/>
      <c r="AQ1047" s="214"/>
      <c r="AR1047" s="214"/>
      <c r="AS1047" s="214"/>
      <c r="AT1047" s="214"/>
      <c r="AU1047" s="214"/>
      <c r="AV1047" s="214"/>
      <c r="AW1047" s="214"/>
      <c r="AX1047" s="214"/>
      <c r="AY1047" s="214"/>
      <c r="AZ1047" s="214"/>
      <c r="BA1047" s="214"/>
      <c r="BB1047" s="214"/>
      <c r="BC1047" s="214"/>
      <c r="BD1047" s="214"/>
      <c r="BE1047" s="214"/>
      <c r="BF1047" s="214"/>
      <c r="BG1047" s="214"/>
      <c r="BH1047" s="214"/>
      <c r="BI1047" s="214"/>
      <c r="BJ1047" s="214"/>
      <c r="BK1047" s="214"/>
      <c r="BL1047" s="214"/>
      <c r="BM1047" s="219"/>
    </row>
    <row r="1048" spans="1:65">
      <c r="A1048" s="30"/>
      <c r="B1048" s="3" t="s">
        <v>87</v>
      </c>
      <c r="C1048" s="29"/>
      <c r="D1048" s="13">
        <v>2.600763915488721E-2</v>
      </c>
      <c r="E1048" s="13">
        <v>9.0861779383165191E-3</v>
      </c>
      <c r="F1048" s="13">
        <v>1.7488409393891586E-2</v>
      </c>
      <c r="G1048" s="13">
        <v>5.3147523700308895E-3</v>
      </c>
      <c r="H1048" s="13">
        <v>3.7163939934904723E-2</v>
      </c>
      <c r="I1048" s="13">
        <v>2.717883049970117E-2</v>
      </c>
      <c r="J1048" s="13">
        <v>7.333801625099336E-3</v>
      </c>
      <c r="K1048" s="13">
        <v>0</v>
      </c>
      <c r="L1048" s="13">
        <v>3.0184225102386959E-2</v>
      </c>
      <c r="M1048" s="13">
        <v>4.2743109127302073E-2</v>
      </c>
      <c r="N1048" s="13">
        <v>4.0768245749551756E-2</v>
      </c>
      <c r="O1048" s="13">
        <v>2.95376617602938E-2</v>
      </c>
      <c r="P1048" s="13">
        <v>3.1327383527477777E-2</v>
      </c>
      <c r="Q1048" s="13">
        <v>1.4282739024974799E-2</v>
      </c>
      <c r="R1048" s="15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281</v>
      </c>
      <c r="C1049" s="29"/>
      <c r="D1049" s="13">
        <v>-3.968722001908398E-2</v>
      </c>
      <c r="E1049" s="13">
        <v>2.976936469651692E-2</v>
      </c>
      <c r="F1049" s="13">
        <v>-6.3961130484302409E-3</v>
      </c>
      <c r="G1049" s="13">
        <v>7.8086988846500116E-2</v>
      </c>
      <c r="H1049" s="13">
        <v>-0.14477805254529741</v>
      </c>
      <c r="I1049" s="13">
        <v>3.2789216205890925E-2</v>
      </c>
      <c r="J1049" s="13">
        <v>8.6304041308993273E-3</v>
      </c>
      <c r="K1049" s="13">
        <v>8.714654337462191E-2</v>
      </c>
      <c r="L1049" s="13">
        <v>-0.33110289067367016</v>
      </c>
      <c r="M1049" s="13">
        <v>8.1781292737229894E-2</v>
      </c>
      <c r="N1049" s="13">
        <v>0.1475435735621009</v>
      </c>
      <c r="O1049" s="13">
        <v>-9.7064398697188969E-2</v>
      </c>
      <c r="P1049" s="13">
        <v>-0.20275920152527727</v>
      </c>
      <c r="Q1049" s="13">
        <v>3.5809067715264709E-2</v>
      </c>
      <c r="R1049" s="15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46" t="s">
        <v>282</v>
      </c>
      <c r="C1050" s="47"/>
      <c r="D1050" s="45">
        <v>0.65</v>
      </c>
      <c r="E1050" s="45">
        <v>0.12</v>
      </c>
      <c r="F1050" s="45">
        <v>0.28000000000000003</v>
      </c>
      <c r="G1050" s="45">
        <v>0.65</v>
      </c>
      <c r="H1050" s="45">
        <v>1.82</v>
      </c>
      <c r="I1050" s="45">
        <v>0.15</v>
      </c>
      <c r="J1050" s="45">
        <v>0.12</v>
      </c>
      <c r="K1050" s="45">
        <v>0.75</v>
      </c>
      <c r="L1050" s="45">
        <v>3.89</v>
      </c>
      <c r="M1050" s="45">
        <v>0.69</v>
      </c>
      <c r="N1050" s="45">
        <v>1.42</v>
      </c>
      <c r="O1050" s="45">
        <v>1.29</v>
      </c>
      <c r="P1050" s="45">
        <v>2.46</v>
      </c>
      <c r="Q1050" s="45">
        <v>0.18</v>
      </c>
      <c r="R1050" s="15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B1051" s="31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BM1051" s="55"/>
    </row>
    <row r="1052" spans="1:65" ht="15">
      <c r="B1052" s="8" t="s">
        <v>691</v>
      </c>
      <c r="BM1052" s="28" t="s">
        <v>67</v>
      </c>
    </row>
    <row r="1053" spans="1:65" ht="15">
      <c r="A1053" s="25" t="s">
        <v>35</v>
      </c>
      <c r="B1053" s="18" t="s">
        <v>116</v>
      </c>
      <c r="C1053" s="15" t="s">
        <v>117</v>
      </c>
      <c r="D1053" s="16" t="s">
        <v>243</v>
      </c>
      <c r="E1053" s="17" t="s">
        <v>243</v>
      </c>
      <c r="F1053" s="17" t="s">
        <v>243</v>
      </c>
      <c r="G1053" s="17" t="s">
        <v>243</v>
      </c>
      <c r="H1053" s="17" t="s">
        <v>243</v>
      </c>
      <c r="I1053" s="17" t="s">
        <v>243</v>
      </c>
      <c r="J1053" s="17" t="s">
        <v>243</v>
      </c>
      <c r="K1053" s="17" t="s">
        <v>243</v>
      </c>
      <c r="L1053" s="17" t="s">
        <v>243</v>
      </c>
      <c r="M1053" s="17" t="s">
        <v>243</v>
      </c>
      <c r="N1053" s="17" t="s">
        <v>243</v>
      </c>
      <c r="O1053" s="15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 t="s">
        <v>244</v>
      </c>
      <c r="C1054" s="9" t="s">
        <v>244</v>
      </c>
      <c r="D1054" s="151" t="s">
        <v>246</v>
      </c>
      <c r="E1054" s="152" t="s">
        <v>247</v>
      </c>
      <c r="F1054" s="152" t="s">
        <v>248</v>
      </c>
      <c r="G1054" s="152" t="s">
        <v>250</v>
      </c>
      <c r="H1054" s="152" t="s">
        <v>251</v>
      </c>
      <c r="I1054" s="152" t="s">
        <v>252</v>
      </c>
      <c r="J1054" s="152" t="s">
        <v>256</v>
      </c>
      <c r="K1054" s="152" t="s">
        <v>264</v>
      </c>
      <c r="L1054" s="152" t="s">
        <v>269</v>
      </c>
      <c r="M1054" s="152" t="s">
        <v>270</v>
      </c>
      <c r="N1054" s="152" t="s">
        <v>272</v>
      </c>
      <c r="O1054" s="15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 t="s">
        <v>3</v>
      </c>
    </row>
    <row r="1055" spans="1:65">
      <c r="A1055" s="30"/>
      <c r="B1055" s="19"/>
      <c r="C1055" s="9"/>
      <c r="D1055" s="10" t="s">
        <v>103</v>
      </c>
      <c r="E1055" s="11" t="s">
        <v>102</v>
      </c>
      <c r="F1055" s="11" t="s">
        <v>332</v>
      </c>
      <c r="G1055" s="11" t="s">
        <v>103</v>
      </c>
      <c r="H1055" s="11" t="s">
        <v>332</v>
      </c>
      <c r="I1055" s="11" t="s">
        <v>102</v>
      </c>
      <c r="J1055" s="11" t="s">
        <v>103</v>
      </c>
      <c r="K1055" s="11" t="s">
        <v>102</v>
      </c>
      <c r="L1055" s="11" t="s">
        <v>103</v>
      </c>
      <c r="M1055" s="11" t="s">
        <v>103</v>
      </c>
      <c r="N1055" s="11" t="s">
        <v>102</v>
      </c>
      <c r="O1055" s="15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/>
      <c r="C1056" s="9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15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</v>
      </c>
    </row>
    <row r="1057" spans="1:65">
      <c r="A1057" s="30"/>
      <c r="B1057" s="18">
        <v>1</v>
      </c>
      <c r="C1057" s="14">
        <v>1</v>
      </c>
      <c r="D1057" s="228" t="s">
        <v>96</v>
      </c>
      <c r="E1057" s="226">
        <v>25</v>
      </c>
      <c r="F1057" s="226">
        <v>25.005497315255283</v>
      </c>
      <c r="G1057" s="228" t="s">
        <v>109</v>
      </c>
      <c r="H1057" s="226">
        <v>21.9</v>
      </c>
      <c r="I1057" s="226">
        <v>24</v>
      </c>
      <c r="J1057" s="228" t="s">
        <v>106</v>
      </c>
      <c r="K1057" s="226">
        <v>27.64506149542721</v>
      </c>
      <c r="L1057" s="228" t="s">
        <v>106</v>
      </c>
      <c r="M1057" s="228">
        <v>15</v>
      </c>
      <c r="N1057" s="226">
        <v>23</v>
      </c>
      <c r="O1057" s="223"/>
      <c r="P1057" s="224"/>
      <c r="Q1057" s="224"/>
      <c r="R1057" s="224"/>
      <c r="S1057" s="224"/>
      <c r="T1057" s="224"/>
      <c r="U1057" s="224"/>
      <c r="V1057" s="224"/>
      <c r="W1057" s="224"/>
      <c r="X1057" s="224"/>
      <c r="Y1057" s="224"/>
      <c r="Z1057" s="224"/>
      <c r="AA1057" s="224"/>
      <c r="AB1057" s="224"/>
      <c r="AC1057" s="224"/>
      <c r="AD1057" s="224"/>
      <c r="AE1057" s="224"/>
      <c r="AF1057" s="224"/>
      <c r="AG1057" s="224"/>
      <c r="AH1057" s="224"/>
      <c r="AI1057" s="224"/>
      <c r="AJ1057" s="224"/>
      <c r="AK1057" s="224"/>
      <c r="AL1057" s="224"/>
      <c r="AM1057" s="224"/>
      <c r="AN1057" s="224"/>
      <c r="AO1057" s="224"/>
      <c r="AP1057" s="224"/>
      <c r="AQ1057" s="224"/>
      <c r="AR1057" s="224"/>
      <c r="AS1057" s="224"/>
      <c r="AT1057" s="224"/>
      <c r="AU1057" s="224"/>
      <c r="AV1057" s="224"/>
      <c r="AW1057" s="224"/>
      <c r="AX1057" s="224"/>
      <c r="AY1057" s="224"/>
      <c r="AZ1057" s="224"/>
      <c r="BA1057" s="224"/>
      <c r="BB1057" s="224"/>
      <c r="BC1057" s="224"/>
      <c r="BD1057" s="224"/>
      <c r="BE1057" s="224"/>
      <c r="BF1057" s="224"/>
      <c r="BG1057" s="224"/>
      <c r="BH1057" s="224"/>
      <c r="BI1057" s="224"/>
      <c r="BJ1057" s="224"/>
      <c r="BK1057" s="224"/>
      <c r="BL1057" s="224"/>
      <c r="BM1057" s="229">
        <v>1</v>
      </c>
    </row>
    <row r="1058" spans="1:65">
      <c r="A1058" s="30"/>
      <c r="B1058" s="19">
        <v>1</v>
      </c>
      <c r="C1058" s="9">
        <v>2</v>
      </c>
      <c r="D1058" s="231" t="s">
        <v>96</v>
      </c>
      <c r="E1058" s="222">
        <v>25</v>
      </c>
      <c r="F1058" s="222">
        <v>24.458832497791867</v>
      </c>
      <c r="G1058" s="231" t="s">
        <v>109</v>
      </c>
      <c r="H1058" s="222">
        <v>22.2</v>
      </c>
      <c r="I1058" s="222">
        <v>25</v>
      </c>
      <c r="J1058" s="231" t="s">
        <v>106</v>
      </c>
      <c r="K1058" s="222">
        <v>27.086523074358709</v>
      </c>
      <c r="L1058" s="231" t="s">
        <v>106</v>
      </c>
      <c r="M1058" s="231">
        <v>16</v>
      </c>
      <c r="N1058" s="222">
        <v>22</v>
      </c>
      <c r="O1058" s="223"/>
      <c r="P1058" s="224"/>
      <c r="Q1058" s="224"/>
      <c r="R1058" s="224"/>
      <c r="S1058" s="224"/>
      <c r="T1058" s="224"/>
      <c r="U1058" s="224"/>
      <c r="V1058" s="224"/>
      <c r="W1058" s="224"/>
      <c r="X1058" s="224"/>
      <c r="Y1058" s="224"/>
      <c r="Z1058" s="224"/>
      <c r="AA1058" s="224"/>
      <c r="AB1058" s="224"/>
      <c r="AC1058" s="224"/>
      <c r="AD1058" s="224"/>
      <c r="AE1058" s="224"/>
      <c r="AF1058" s="224"/>
      <c r="AG1058" s="224"/>
      <c r="AH1058" s="224"/>
      <c r="AI1058" s="224"/>
      <c r="AJ1058" s="224"/>
      <c r="AK1058" s="224"/>
      <c r="AL1058" s="224"/>
      <c r="AM1058" s="224"/>
      <c r="AN1058" s="224"/>
      <c r="AO1058" s="224"/>
      <c r="AP1058" s="224"/>
      <c r="AQ1058" s="224"/>
      <c r="AR1058" s="224"/>
      <c r="AS1058" s="224"/>
      <c r="AT1058" s="224"/>
      <c r="AU1058" s="224"/>
      <c r="AV1058" s="224"/>
      <c r="AW1058" s="224"/>
      <c r="AX1058" s="224"/>
      <c r="AY1058" s="224"/>
      <c r="AZ1058" s="224"/>
      <c r="BA1058" s="224"/>
      <c r="BB1058" s="224"/>
      <c r="BC1058" s="224"/>
      <c r="BD1058" s="224"/>
      <c r="BE1058" s="224"/>
      <c r="BF1058" s="224"/>
      <c r="BG1058" s="224"/>
      <c r="BH1058" s="224"/>
      <c r="BI1058" s="224"/>
      <c r="BJ1058" s="224"/>
      <c r="BK1058" s="224"/>
      <c r="BL1058" s="224"/>
      <c r="BM1058" s="229">
        <v>43</v>
      </c>
    </row>
    <row r="1059" spans="1:65">
      <c r="A1059" s="30"/>
      <c r="B1059" s="19">
        <v>1</v>
      </c>
      <c r="C1059" s="9">
        <v>3</v>
      </c>
      <c r="D1059" s="231" t="s">
        <v>96</v>
      </c>
      <c r="E1059" s="222">
        <v>25</v>
      </c>
      <c r="F1059" s="222">
        <v>24.620465406072473</v>
      </c>
      <c r="G1059" s="231" t="s">
        <v>109</v>
      </c>
      <c r="H1059" s="222">
        <v>20.7</v>
      </c>
      <c r="I1059" s="222">
        <v>24</v>
      </c>
      <c r="J1059" s="231" t="s">
        <v>106</v>
      </c>
      <c r="K1059" s="222">
        <v>27.05375560278847</v>
      </c>
      <c r="L1059" s="231" t="s">
        <v>106</v>
      </c>
      <c r="M1059" s="231">
        <v>20</v>
      </c>
      <c r="N1059" s="222">
        <v>23</v>
      </c>
      <c r="O1059" s="223"/>
      <c r="P1059" s="224"/>
      <c r="Q1059" s="224"/>
      <c r="R1059" s="224"/>
      <c r="S1059" s="224"/>
      <c r="T1059" s="224"/>
      <c r="U1059" s="224"/>
      <c r="V1059" s="224"/>
      <c r="W1059" s="224"/>
      <c r="X1059" s="224"/>
      <c r="Y1059" s="224"/>
      <c r="Z1059" s="224"/>
      <c r="AA1059" s="224"/>
      <c r="AB1059" s="224"/>
      <c r="AC1059" s="224"/>
      <c r="AD1059" s="224"/>
      <c r="AE1059" s="224"/>
      <c r="AF1059" s="224"/>
      <c r="AG1059" s="224"/>
      <c r="AH1059" s="224"/>
      <c r="AI1059" s="224"/>
      <c r="AJ1059" s="224"/>
      <c r="AK1059" s="224"/>
      <c r="AL1059" s="224"/>
      <c r="AM1059" s="224"/>
      <c r="AN1059" s="224"/>
      <c r="AO1059" s="224"/>
      <c r="AP1059" s="224"/>
      <c r="AQ1059" s="224"/>
      <c r="AR1059" s="224"/>
      <c r="AS1059" s="224"/>
      <c r="AT1059" s="224"/>
      <c r="AU1059" s="224"/>
      <c r="AV1059" s="224"/>
      <c r="AW1059" s="224"/>
      <c r="AX1059" s="224"/>
      <c r="AY1059" s="224"/>
      <c r="AZ1059" s="224"/>
      <c r="BA1059" s="224"/>
      <c r="BB1059" s="224"/>
      <c r="BC1059" s="224"/>
      <c r="BD1059" s="224"/>
      <c r="BE1059" s="224"/>
      <c r="BF1059" s="224"/>
      <c r="BG1059" s="224"/>
      <c r="BH1059" s="224"/>
      <c r="BI1059" s="224"/>
      <c r="BJ1059" s="224"/>
      <c r="BK1059" s="224"/>
      <c r="BL1059" s="224"/>
      <c r="BM1059" s="229">
        <v>16</v>
      </c>
    </row>
    <row r="1060" spans="1:65">
      <c r="A1060" s="30"/>
      <c r="B1060" s="19">
        <v>1</v>
      </c>
      <c r="C1060" s="9">
        <v>4</v>
      </c>
      <c r="D1060" s="231" t="s">
        <v>96</v>
      </c>
      <c r="E1060" s="222">
        <v>26</v>
      </c>
      <c r="F1060" s="222">
        <v>24.08805268919626</v>
      </c>
      <c r="G1060" s="231" t="s">
        <v>109</v>
      </c>
      <c r="H1060" s="222">
        <v>20</v>
      </c>
      <c r="I1060" s="222">
        <v>25</v>
      </c>
      <c r="J1060" s="231" t="s">
        <v>106</v>
      </c>
      <c r="K1060" s="222">
        <v>26.704141833756069</v>
      </c>
      <c r="L1060" s="231" t="s">
        <v>106</v>
      </c>
      <c r="M1060" s="231">
        <v>16</v>
      </c>
      <c r="N1060" s="222">
        <v>22</v>
      </c>
      <c r="O1060" s="223"/>
      <c r="P1060" s="224"/>
      <c r="Q1060" s="224"/>
      <c r="R1060" s="224"/>
      <c r="S1060" s="224"/>
      <c r="T1060" s="224"/>
      <c r="U1060" s="224"/>
      <c r="V1060" s="224"/>
      <c r="W1060" s="224"/>
      <c r="X1060" s="224"/>
      <c r="Y1060" s="224"/>
      <c r="Z1060" s="224"/>
      <c r="AA1060" s="224"/>
      <c r="AB1060" s="224"/>
      <c r="AC1060" s="224"/>
      <c r="AD1060" s="224"/>
      <c r="AE1060" s="224"/>
      <c r="AF1060" s="224"/>
      <c r="AG1060" s="224"/>
      <c r="AH1060" s="224"/>
      <c r="AI1060" s="224"/>
      <c r="AJ1060" s="224"/>
      <c r="AK1060" s="224"/>
      <c r="AL1060" s="224"/>
      <c r="AM1060" s="224"/>
      <c r="AN1060" s="224"/>
      <c r="AO1060" s="224"/>
      <c r="AP1060" s="224"/>
      <c r="AQ1060" s="224"/>
      <c r="AR1060" s="224"/>
      <c r="AS1060" s="224"/>
      <c r="AT1060" s="224"/>
      <c r="AU1060" s="224"/>
      <c r="AV1060" s="224"/>
      <c r="AW1060" s="224"/>
      <c r="AX1060" s="224"/>
      <c r="AY1060" s="224"/>
      <c r="AZ1060" s="224"/>
      <c r="BA1060" s="224"/>
      <c r="BB1060" s="224"/>
      <c r="BC1060" s="224"/>
      <c r="BD1060" s="224"/>
      <c r="BE1060" s="224"/>
      <c r="BF1060" s="224"/>
      <c r="BG1060" s="224"/>
      <c r="BH1060" s="224"/>
      <c r="BI1060" s="224"/>
      <c r="BJ1060" s="224"/>
      <c r="BK1060" s="224"/>
      <c r="BL1060" s="224"/>
      <c r="BM1060" s="229">
        <v>24.162000753803294</v>
      </c>
    </row>
    <row r="1061" spans="1:65">
      <c r="A1061" s="30"/>
      <c r="B1061" s="19">
        <v>1</v>
      </c>
      <c r="C1061" s="9">
        <v>5</v>
      </c>
      <c r="D1061" s="231" t="s">
        <v>96</v>
      </c>
      <c r="E1061" s="222">
        <v>26</v>
      </c>
      <c r="F1061" s="222">
        <v>24.382211533153914</v>
      </c>
      <c r="G1061" s="231" t="s">
        <v>109</v>
      </c>
      <c r="H1061" s="222">
        <v>21.3</v>
      </c>
      <c r="I1061" s="222">
        <v>24</v>
      </c>
      <c r="J1061" s="231" t="s">
        <v>106</v>
      </c>
      <c r="K1061" s="222">
        <v>27.35905494568394</v>
      </c>
      <c r="L1061" s="231" t="s">
        <v>106</v>
      </c>
      <c r="M1061" s="231">
        <v>18</v>
      </c>
      <c r="N1061" s="230">
        <v>19</v>
      </c>
      <c r="O1061" s="223"/>
      <c r="P1061" s="224"/>
      <c r="Q1061" s="224"/>
      <c r="R1061" s="224"/>
      <c r="S1061" s="224"/>
      <c r="T1061" s="224"/>
      <c r="U1061" s="224"/>
      <c r="V1061" s="224"/>
      <c r="W1061" s="224"/>
      <c r="X1061" s="224"/>
      <c r="Y1061" s="224"/>
      <c r="Z1061" s="224"/>
      <c r="AA1061" s="224"/>
      <c r="AB1061" s="224"/>
      <c r="AC1061" s="224"/>
      <c r="AD1061" s="224"/>
      <c r="AE1061" s="224"/>
      <c r="AF1061" s="224"/>
      <c r="AG1061" s="224"/>
      <c r="AH1061" s="224"/>
      <c r="AI1061" s="224"/>
      <c r="AJ1061" s="224"/>
      <c r="AK1061" s="224"/>
      <c r="AL1061" s="224"/>
      <c r="AM1061" s="224"/>
      <c r="AN1061" s="224"/>
      <c r="AO1061" s="224"/>
      <c r="AP1061" s="224"/>
      <c r="AQ1061" s="224"/>
      <c r="AR1061" s="224"/>
      <c r="AS1061" s="224"/>
      <c r="AT1061" s="224"/>
      <c r="AU1061" s="224"/>
      <c r="AV1061" s="224"/>
      <c r="AW1061" s="224"/>
      <c r="AX1061" s="224"/>
      <c r="AY1061" s="224"/>
      <c r="AZ1061" s="224"/>
      <c r="BA1061" s="224"/>
      <c r="BB1061" s="224"/>
      <c r="BC1061" s="224"/>
      <c r="BD1061" s="224"/>
      <c r="BE1061" s="224"/>
      <c r="BF1061" s="224"/>
      <c r="BG1061" s="224"/>
      <c r="BH1061" s="224"/>
      <c r="BI1061" s="224"/>
      <c r="BJ1061" s="224"/>
      <c r="BK1061" s="224"/>
      <c r="BL1061" s="224"/>
      <c r="BM1061" s="229">
        <v>169</v>
      </c>
    </row>
    <row r="1062" spans="1:65">
      <c r="A1062" s="30"/>
      <c r="B1062" s="19">
        <v>1</v>
      </c>
      <c r="C1062" s="9">
        <v>6</v>
      </c>
      <c r="D1062" s="231" t="s">
        <v>96</v>
      </c>
      <c r="E1062" s="222">
        <v>25</v>
      </c>
      <c r="F1062" s="222">
        <v>24.551121272526359</v>
      </c>
      <c r="G1062" s="231" t="s">
        <v>109</v>
      </c>
      <c r="H1062" s="222">
        <v>21.8</v>
      </c>
      <c r="I1062" s="222">
        <v>24</v>
      </c>
      <c r="J1062" s="231" t="s">
        <v>106</v>
      </c>
      <c r="K1062" s="222">
        <v>26.577309470908069</v>
      </c>
      <c r="L1062" s="231" t="s">
        <v>106</v>
      </c>
      <c r="M1062" s="231">
        <v>15</v>
      </c>
      <c r="N1062" s="222">
        <v>22</v>
      </c>
      <c r="O1062" s="223"/>
      <c r="P1062" s="224"/>
      <c r="Q1062" s="224"/>
      <c r="R1062" s="224"/>
      <c r="S1062" s="224"/>
      <c r="T1062" s="224"/>
      <c r="U1062" s="224"/>
      <c r="V1062" s="224"/>
      <c r="W1062" s="224"/>
      <c r="X1062" s="224"/>
      <c r="Y1062" s="224"/>
      <c r="Z1062" s="224"/>
      <c r="AA1062" s="224"/>
      <c r="AB1062" s="224"/>
      <c r="AC1062" s="224"/>
      <c r="AD1062" s="224"/>
      <c r="AE1062" s="224"/>
      <c r="AF1062" s="224"/>
      <c r="AG1062" s="224"/>
      <c r="AH1062" s="224"/>
      <c r="AI1062" s="224"/>
      <c r="AJ1062" s="224"/>
      <c r="AK1062" s="224"/>
      <c r="AL1062" s="224"/>
      <c r="AM1062" s="224"/>
      <c r="AN1062" s="224"/>
      <c r="AO1062" s="224"/>
      <c r="AP1062" s="224"/>
      <c r="AQ1062" s="224"/>
      <c r="AR1062" s="224"/>
      <c r="AS1062" s="224"/>
      <c r="AT1062" s="224"/>
      <c r="AU1062" s="224"/>
      <c r="AV1062" s="224"/>
      <c r="AW1062" s="224"/>
      <c r="AX1062" s="224"/>
      <c r="AY1062" s="224"/>
      <c r="AZ1062" s="224"/>
      <c r="BA1062" s="224"/>
      <c r="BB1062" s="224"/>
      <c r="BC1062" s="224"/>
      <c r="BD1062" s="224"/>
      <c r="BE1062" s="224"/>
      <c r="BF1062" s="224"/>
      <c r="BG1062" s="224"/>
      <c r="BH1062" s="224"/>
      <c r="BI1062" s="224"/>
      <c r="BJ1062" s="224"/>
      <c r="BK1062" s="224"/>
      <c r="BL1062" s="224"/>
      <c r="BM1062" s="225"/>
    </row>
    <row r="1063" spans="1:65">
      <c r="A1063" s="30"/>
      <c r="B1063" s="20" t="s">
        <v>278</v>
      </c>
      <c r="C1063" s="12"/>
      <c r="D1063" s="232" t="s">
        <v>775</v>
      </c>
      <c r="E1063" s="232">
        <v>25.333333333333332</v>
      </c>
      <c r="F1063" s="232">
        <v>24.517696785666029</v>
      </c>
      <c r="G1063" s="232" t="s">
        <v>775</v>
      </c>
      <c r="H1063" s="232">
        <v>21.316666666666666</v>
      </c>
      <c r="I1063" s="232">
        <v>24.333333333333332</v>
      </c>
      <c r="J1063" s="232" t="s">
        <v>775</v>
      </c>
      <c r="K1063" s="232">
        <v>27.070974403820411</v>
      </c>
      <c r="L1063" s="232" t="s">
        <v>775</v>
      </c>
      <c r="M1063" s="232">
        <v>16.666666666666668</v>
      </c>
      <c r="N1063" s="232">
        <v>21.833333333333332</v>
      </c>
      <c r="O1063" s="223"/>
      <c r="P1063" s="224"/>
      <c r="Q1063" s="224"/>
      <c r="R1063" s="224"/>
      <c r="S1063" s="224"/>
      <c r="T1063" s="224"/>
      <c r="U1063" s="224"/>
      <c r="V1063" s="224"/>
      <c r="W1063" s="224"/>
      <c r="X1063" s="224"/>
      <c r="Y1063" s="224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5"/>
    </row>
    <row r="1064" spans="1:65">
      <c r="A1064" s="30"/>
      <c r="B1064" s="3" t="s">
        <v>279</v>
      </c>
      <c r="C1064" s="29"/>
      <c r="D1064" s="222" t="s">
        <v>775</v>
      </c>
      <c r="E1064" s="222">
        <v>25</v>
      </c>
      <c r="F1064" s="222">
        <v>24.504976885159113</v>
      </c>
      <c r="G1064" s="222" t="s">
        <v>775</v>
      </c>
      <c r="H1064" s="222">
        <v>21.55</v>
      </c>
      <c r="I1064" s="222">
        <v>24</v>
      </c>
      <c r="J1064" s="222" t="s">
        <v>775</v>
      </c>
      <c r="K1064" s="222">
        <v>27.07013933857359</v>
      </c>
      <c r="L1064" s="222" t="s">
        <v>775</v>
      </c>
      <c r="M1064" s="222">
        <v>16</v>
      </c>
      <c r="N1064" s="222">
        <v>22</v>
      </c>
      <c r="O1064" s="223"/>
      <c r="P1064" s="224"/>
      <c r="Q1064" s="224"/>
      <c r="R1064" s="224"/>
      <c r="S1064" s="224"/>
      <c r="T1064" s="224"/>
      <c r="U1064" s="224"/>
      <c r="V1064" s="224"/>
      <c r="W1064" s="224"/>
      <c r="X1064" s="224"/>
      <c r="Y1064" s="224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/>
    </row>
    <row r="1065" spans="1:65">
      <c r="A1065" s="30"/>
      <c r="B1065" s="3" t="s">
        <v>280</v>
      </c>
      <c r="C1065" s="29"/>
      <c r="D1065" s="24" t="s">
        <v>775</v>
      </c>
      <c r="E1065" s="24">
        <v>0.5163977794943222</v>
      </c>
      <c r="F1065" s="24">
        <v>0.30200769857611404</v>
      </c>
      <c r="G1065" s="24" t="s">
        <v>775</v>
      </c>
      <c r="H1065" s="24">
        <v>0.83286653592677529</v>
      </c>
      <c r="I1065" s="24">
        <v>0.5163977794943222</v>
      </c>
      <c r="J1065" s="24" t="s">
        <v>775</v>
      </c>
      <c r="K1065" s="24">
        <v>0.39783811684195924</v>
      </c>
      <c r="L1065" s="24" t="s">
        <v>775</v>
      </c>
      <c r="M1065" s="24">
        <v>1.9663841605003463</v>
      </c>
      <c r="N1065" s="24">
        <v>1.4719601443879746</v>
      </c>
      <c r="O1065" s="15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87</v>
      </c>
      <c r="C1066" s="29"/>
      <c r="D1066" s="13" t="s">
        <v>775</v>
      </c>
      <c r="E1066" s="13">
        <v>2.0384122874775878E-2</v>
      </c>
      <c r="F1066" s="13">
        <v>1.2317947367416629E-2</v>
      </c>
      <c r="G1066" s="13" t="s">
        <v>775</v>
      </c>
      <c r="H1066" s="13">
        <v>3.9071143202194306E-2</v>
      </c>
      <c r="I1066" s="13">
        <v>2.1221826554561188E-2</v>
      </c>
      <c r="J1066" s="13" t="s">
        <v>775</v>
      </c>
      <c r="K1066" s="13">
        <v>1.4696113664302162E-2</v>
      </c>
      <c r="L1066" s="13" t="s">
        <v>775</v>
      </c>
      <c r="M1066" s="13">
        <v>0.11798304963002076</v>
      </c>
      <c r="N1066" s="13">
        <v>6.7418021880365248E-2</v>
      </c>
      <c r="O1066" s="15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281</v>
      </c>
      <c r="C1067" s="29"/>
      <c r="D1067" s="13" t="s">
        <v>775</v>
      </c>
      <c r="E1067" s="13">
        <v>4.8478294139017386E-2</v>
      </c>
      <c r="F1067" s="13">
        <v>1.4721298765241642E-2</v>
      </c>
      <c r="G1067" s="13" t="s">
        <v>775</v>
      </c>
      <c r="H1067" s="13">
        <v>-0.11776069855012938</v>
      </c>
      <c r="I1067" s="13">
        <v>7.0909930545826061E-3</v>
      </c>
      <c r="J1067" s="13" t="s">
        <v>775</v>
      </c>
      <c r="K1067" s="13">
        <v>0.12039456829994588</v>
      </c>
      <c r="L1067" s="13" t="s">
        <v>775</v>
      </c>
      <c r="M1067" s="13">
        <v>-0.31021164859275163</v>
      </c>
      <c r="N1067" s="13">
        <v>-9.6377259656504677E-2</v>
      </c>
      <c r="O1067" s="15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46" t="s">
        <v>282</v>
      </c>
      <c r="C1068" s="47"/>
      <c r="D1068" s="45">
        <v>6.73</v>
      </c>
      <c r="E1068" s="45">
        <v>0.22</v>
      </c>
      <c r="F1068" s="45">
        <v>0</v>
      </c>
      <c r="G1068" s="45">
        <v>5.81</v>
      </c>
      <c r="H1068" s="45">
        <v>0.85</v>
      </c>
      <c r="I1068" s="45">
        <v>0.05</v>
      </c>
      <c r="J1068" s="45">
        <v>0.13</v>
      </c>
      <c r="K1068" s="45">
        <v>0.67</v>
      </c>
      <c r="L1068" s="45">
        <v>0.13</v>
      </c>
      <c r="M1068" s="45">
        <v>2.0699999999999998</v>
      </c>
      <c r="N1068" s="45">
        <v>0.71</v>
      </c>
      <c r="O1068" s="15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B1069" s="31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BM1069" s="55"/>
    </row>
    <row r="1070" spans="1:65" ht="15">
      <c r="B1070" s="8" t="s">
        <v>692</v>
      </c>
      <c r="BM1070" s="28" t="s">
        <v>67</v>
      </c>
    </row>
    <row r="1071" spans="1:65" ht="15">
      <c r="A1071" s="25" t="s">
        <v>38</v>
      </c>
      <c r="B1071" s="18" t="s">
        <v>116</v>
      </c>
      <c r="C1071" s="15" t="s">
        <v>117</v>
      </c>
      <c r="D1071" s="16" t="s">
        <v>243</v>
      </c>
      <c r="E1071" s="17" t="s">
        <v>243</v>
      </c>
      <c r="F1071" s="17" t="s">
        <v>243</v>
      </c>
      <c r="G1071" s="17" t="s">
        <v>243</v>
      </c>
      <c r="H1071" s="17" t="s">
        <v>243</v>
      </c>
      <c r="I1071" s="17" t="s">
        <v>243</v>
      </c>
      <c r="J1071" s="17" t="s">
        <v>243</v>
      </c>
      <c r="K1071" s="17" t="s">
        <v>243</v>
      </c>
      <c r="L1071" s="17" t="s">
        <v>243</v>
      </c>
      <c r="M1071" s="17" t="s">
        <v>243</v>
      </c>
      <c r="N1071" s="17" t="s">
        <v>243</v>
      </c>
      <c r="O1071" s="17" t="s">
        <v>243</v>
      </c>
      <c r="P1071" s="15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 t="s">
        <v>244</v>
      </c>
      <c r="C1072" s="9" t="s">
        <v>244</v>
      </c>
      <c r="D1072" s="151" t="s">
        <v>247</v>
      </c>
      <c r="E1072" s="152" t="s">
        <v>248</v>
      </c>
      <c r="F1072" s="152" t="s">
        <v>249</v>
      </c>
      <c r="G1072" s="152" t="s">
        <v>251</v>
      </c>
      <c r="H1072" s="152" t="s">
        <v>252</v>
      </c>
      <c r="I1072" s="152" t="s">
        <v>253</v>
      </c>
      <c r="J1072" s="152" t="s">
        <v>256</v>
      </c>
      <c r="K1072" s="152" t="s">
        <v>264</v>
      </c>
      <c r="L1072" s="152" t="s">
        <v>269</v>
      </c>
      <c r="M1072" s="152" t="s">
        <v>270</v>
      </c>
      <c r="N1072" s="152" t="s">
        <v>271</v>
      </c>
      <c r="O1072" s="152" t="s">
        <v>272</v>
      </c>
      <c r="P1072" s="15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 t="s">
        <v>3</v>
      </c>
    </row>
    <row r="1073" spans="1:65">
      <c r="A1073" s="30"/>
      <c r="B1073" s="19"/>
      <c r="C1073" s="9"/>
      <c r="D1073" s="10" t="s">
        <v>102</v>
      </c>
      <c r="E1073" s="11" t="s">
        <v>332</v>
      </c>
      <c r="F1073" s="11" t="s">
        <v>103</v>
      </c>
      <c r="G1073" s="11" t="s">
        <v>332</v>
      </c>
      <c r="H1073" s="11" t="s">
        <v>102</v>
      </c>
      <c r="I1073" s="11" t="s">
        <v>332</v>
      </c>
      <c r="J1073" s="11" t="s">
        <v>103</v>
      </c>
      <c r="K1073" s="11" t="s">
        <v>102</v>
      </c>
      <c r="L1073" s="11" t="s">
        <v>103</v>
      </c>
      <c r="M1073" s="11" t="s">
        <v>103</v>
      </c>
      <c r="N1073" s="11" t="s">
        <v>102</v>
      </c>
      <c r="O1073" s="11" t="s">
        <v>102</v>
      </c>
      <c r="P1073" s="15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/>
      <c r="C1074" s="9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15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8">
        <v>1</v>
      </c>
      <c r="C1075" s="14">
        <v>1</v>
      </c>
      <c r="D1075" s="226">
        <v>20.7</v>
      </c>
      <c r="E1075" s="226">
        <v>21.524404408017283</v>
      </c>
      <c r="F1075" s="226">
        <v>22.860050000000001</v>
      </c>
      <c r="G1075" s="226">
        <v>19.7</v>
      </c>
      <c r="H1075" s="226">
        <v>20.8</v>
      </c>
      <c r="I1075" s="226">
        <v>20.3</v>
      </c>
      <c r="J1075" s="226">
        <v>19</v>
      </c>
      <c r="K1075" s="226">
        <v>21.52778511735141</v>
      </c>
      <c r="L1075" s="226">
        <v>20</v>
      </c>
      <c r="M1075" s="226">
        <v>19</v>
      </c>
      <c r="N1075" s="228">
        <v>23.7</v>
      </c>
      <c r="O1075" s="226">
        <v>22.6</v>
      </c>
      <c r="P1075" s="223"/>
      <c r="Q1075" s="224"/>
      <c r="R1075" s="224"/>
      <c r="S1075" s="224"/>
      <c r="T1075" s="224"/>
      <c r="U1075" s="224"/>
      <c r="V1075" s="224"/>
      <c r="W1075" s="224"/>
      <c r="X1075" s="224"/>
      <c r="Y1075" s="224"/>
      <c r="Z1075" s="224"/>
      <c r="AA1075" s="224"/>
      <c r="AB1075" s="224"/>
      <c r="AC1075" s="224"/>
      <c r="AD1075" s="224"/>
      <c r="AE1075" s="224"/>
      <c r="AF1075" s="224"/>
      <c r="AG1075" s="224"/>
      <c r="AH1075" s="224"/>
      <c r="AI1075" s="224"/>
      <c r="AJ1075" s="224"/>
      <c r="AK1075" s="224"/>
      <c r="AL1075" s="224"/>
      <c r="AM1075" s="224"/>
      <c r="AN1075" s="224"/>
      <c r="AO1075" s="224"/>
      <c r="AP1075" s="224"/>
      <c r="AQ1075" s="224"/>
      <c r="AR1075" s="224"/>
      <c r="AS1075" s="224"/>
      <c r="AT1075" s="224"/>
      <c r="AU1075" s="224"/>
      <c r="AV1075" s="224"/>
      <c r="AW1075" s="224"/>
      <c r="AX1075" s="224"/>
      <c r="AY1075" s="224"/>
      <c r="AZ1075" s="224"/>
      <c r="BA1075" s="224"/>
      <c r="BB1075" s="224"/>
      <c r="BC1075" s="224"/>
      <c r="BD1075" s="224"/>
      <c r="BE1075" s="224"/>
      <c r="BF1075" s="224"/>
      <c r="BG1075" s="224"/>
      <c r="BH1075" s="224"/>
      <c r="BI1075" s="224"/>
      <c r="BJ1075" s="224"/>
      <c r="BK1075" s="224"/>
      <c r="BL1075" s="224"/>
      <c r="BM1075" s="229">
        <v>1</v>
      </c>
    </row>
    <row r="1076" spans="1:65">
      <c r="A1076" s="30"/>
      <c r="B1076" s="19">
        <v>1</v>
      </c>
      <c r="C1076" s="9">
        <v>2</v>
      </c>
      <c r="D1076" s="222">
        <v>21.1</v>
      </c>
      <c r="E1076" s="222">
        <v>21.500820769508454</v>
      </c>
      <c r="F1076" s="222">
        <v>22.486550000000001</v>
      </c>
      <c r="G1076" s="222">
        <v>19.899999999999999</v>
      </c>
      <c r="H1076" s="222">
        <v>21.1</v>
      </c>
      <c r="I1076" s="222">
        <v>21.2</v>
      </c>
      <c r="J1076" s="222">
        <v>20</v>
      </c>
      <c r="K1076" s="222">
        <v>21.592585356416546</v>
      </c>
      <c r="L1076" s="222">
        <v>22.000000000000004</v>
      </c>
      <c r="M1076" s="222">
        <v>18</v>
      </c>
      <c r="N1076" s="231">
        <v>24.2</v>
      </c>
      <c r="O1076" s="222">
        <v>22.6</v>
      </c>
      <c r="P1076" s="223"/>
      <c r="Q1076" s="224"/>
      <c r="R1076" s="224"/>
      <c r="S1076" s="224"/>
      <c r="T1076" s="224"/>
      <c r="U1076" s="224"/>
      <c r="V1076" s="224"/>
      <c r="W1076" s="224"/>
      <c r="X1076" s="224"/>
      <c r="Y1076" s="224"/>
      <c r="Z1076" s="224"/>
      <c r="AA1076" s="224"/>
      <c r="AB1076" s="224"/>
      <c r="AC1076" s="224"/>
      <c r="AD1076" s="224"/>
      <c r="AE1076" s="224"/>
      <c r="AF1076" s="224"/>
      <c r="AG1076" s="224"/>
      <c r="AH1076" s="224"/>
      <c r="AI1076" s="224"/>
      <c r="AJ1076" s="224"/>
      <c r="AK1076" s="224"/>
      <c r="AL1076" s="224"/>
      <c r="AM1076" s="224"/>
      <c r="AN1076" s="224"/>
      <c r="AO1076" s="224"/>
      <c r="AP1076" s="224"/>
      <c r="AQ1076" s="224"/>
      <c r="AR1076" s="224"/>
      <c r="AS1076" s="224"/>
      <c r="AT1076" s="224"/>
      <c r="AU1076" s="224"/>
      <c r="AV1076" s="224"/>
      <c r="AW1076" s="224"/>
      <c r="AX1076" s="224"/>
      <c r="AY1076" s="224"/>
      <c r="AZ1076" s="224"/>
      <c r="BA1076" s="224"/>
      <c r="BB1076" s="224"/>
      <c r="BC1076" s="224"/>
      <c r="BD1076" s="224"/>
      <c r="BE1076" s="224"/>
      <c r="BF1076" s="224"/>
      <c r="BG1076" s="224"/>
      <c r="BH1076" s="224"/>
      <c r="BI1076" s="224"/>
      <c r="BJ1076" s="224"/>
      <c r="BK1076" s="224"/>
      <c r="BL1076" s="224"/>
      <c r="BM1076" s="229">
        <v>44</v>
      </c>
    </row>
    <row r="1077" spans="1:65">
      <c r="A1077" s="30"/>
      <c r="B1077" s="19">
        <v>1</v>
      </c>
      <c r="C1077" s="9">
        <v>3</v>
      </c>
      <c r="D1077" s="222">
        <v>20.8</v>
      </c>
      <c r="E1077" s="222">
        <v>21.676801172848002</v>
      </c>
      <c r="F1077" s="222">
        <v>22.4893</v>
      </c>
      <c r="G1077" s="222">
        <v>20</v>
      </c>
      <c r="H1077" s="222">
        <v>20.5</v>
      </c>
      <c r="I1077" s="222">
        <v>22.1</v>
      </c>
      <c r="J1077" s="222">
        <v>21</v>
      </c>
      <c r="K1077" s="222">
        <v>20.775872355375846</v>
      </c>
      <c r="L1077" s="222">
        <v>21</v>
      </c>
      <c r="M1077" s="222">
        <v>18</v>
      </c>
      <c r="N1077" s="231">
        <v>24</v>
      </c>
      <c r="O1077" s="222">
        <v>22.3</v>
      </c>
      <c r="P1077" s="223"/>
      <c r="Q1077" s="224"/>
      <c r="R1077" s="224"/>
      <c r="S1077" s="224"/>
      <c r="T1077" s="224"/>
      <c r="U1077" s="224"/>
      <c r="V1077" s="224"/>
      <c r="W1077" s="224"/>
      <c r="X1077" s="224"/>
      <c r="Y1077" s="224"/>
      <c r="Z1077" s="224"/>
      <c r="AA1077" s="224"/>
      <c r="AB1077" s="224"/>
      <c r="AC1077" s="224"/>
      <c r="AD1077" s="224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9">
        <v>16</v>
      </c>
    </row>
    <row r="1078" spans="1:65">
      <c r="A1078" s="30"/>
      <c r="B1078" s="19">
        <v>1</v>
      </c>
      <c r="C1078" s="9">
        <v>4</v>
      </c>
      <c r="D1078" s="222">
        <v>20.6</v>
      </c>
      <c r="E1078" s="222">
        <v>21.357782712572565</v>
      </c>
      <c r="F1078" s="222">
        <v>22.576300000000003</v>
      </c>
      <c r="G1078" s="222">
        <v>18.899999999999999</v>
      </c>
      <c r="H1078" s="222">
        <v>20.7</v>
      </c>
      <c r="I1078" s="222">
        <v>20.3</v>
      </c>
      <c r="J1078" s="222">
        <v>20</v>
      </c>
      <c r="K1078" s="222">
        <v>21.193449968743245</v>
      </c>
      <c r="L1078" s="222">
        <v>21</v>
      </c>
      <c r="M1078" s="222">
        <v>20</v>
      </c>
      <c r="N1078" s="231">
        <v>24.3</v>
      </c>
      <c r="O1078" s="222">
        <v>22.5</v>
      </c>
      <c r="P1078" s="223"/>
      <c r="Q1078" s="224"/>
      <c r="R1078" s="224"/>
      <c r="S1078" s="224"/>
      <c r="T1078" s="224"/>
      <c r="U1078" s="224"/>
      <c r="V1078" s="224"/>
      <c r="W1078" s="224"/>
      <c r="X1078" s="224"/>
      <c r="Y1078" s="224"/>
      <c r="Z1078" s="224"/>
      <c r="AA1078" s="224"/>
      <c r="AB1078" s="224"/>
      <c r="AC1078" s="224"/>
      <c r="AD1078" s="224"/>
      <c r="AE1078" s="224"/>
      <c r="AF1078" s="224"/>
      <c r="AG1078" s="224"/>
      <c r="AH1078" s="224"/>
      <c r="AI1078" s="224"/>
      <c r="AJ1078" s="224"/>
      <c r="AK1078" s="224"/>
      <c r="AL1078" s="224"/>
      <c r="AM1078" s="224"/>
      <c r="AN1078" s="224"/>
      <c r="AO1078" s="224"/>
      <c r="AP1078" s="224"/>
      <c r="AQ1078" s="224"/>
      <c r="AR1078" s="224"/>
      <c r="AS1078" s="224"/>
      <c r="AT1078" s="224"/>
      <c r="AU1078" s="224"/>
      <c r="AV1078" s="224"/>
      <c r="AW1078" s="224"/>
      <c r="AX1078" s="224"/>
      <c r="AY1078" s="224"/>
      <c r="AZ1078" s="224"/>
      <c r="BA1078" s="224"/>
      <c r="BB1078" s="224"/>
      <c r="BC1078" s="224"/>
      <c r="BD1078" s="224"/>
      <c r="BE1078" s="224"/>
      <c r="BF1078" s="224"/>
      <c r="BG1078" s="224"/>
      <c r="BH1078" s="224"/>
      <c r="BI1078" s="224"/>
      <c r="BJ1078" s="224"/>
      <c r="BK1078" s="224"/>
      <c r="BL1078" s="224"/>
      <c r="BM1078" s="229">
        <v>20.920759825136233</v>
      </c>
    </row>
    <row r="1079" spans="1:65">
      <c r="A1079" s="30"/>
      <c r="B1079" s="19">
        <v>1</v>
      </c>
      <c r="C1079" s="9">
        <v>5</v>
      </c>
      <c r="D1079" s="222">
        <v>20.7</v>
      </c>
      <c r="E1079" s="222">
        <v>21.167301672802115</v>
      </c>
      <c r="F1079" s="222">
        <v>22.858550000000001</v>
      </c>
      <c r="G1079" s="222">
        <v>20.9</v>
      </c>
      <c r="H1079" s="222">
        <v>20.8</v>
      </c>
      <c r="I1079" s="222">
        <v>21.3</v>
      </c>
      <c r="J1079" s="222">
        <v>20</v>
      </c>
      <c r="K1079" s="222">
        <v>20.440942641201847</v>
      </c>
      <c r="L1079" s="222">
        <v>21</v>
      </c>
      <c r="M1079" s="222">
        <v>19</v>
      </c>
      <c r="N1079" s="231">
        <v>24.3</v>
      </c>
      <c r="O1079" s="222">
        <v>22.1</v>
      </c>
      <c r="P1079" s="223"/>
      <c r="Q1079" s="224"/>
      <c r="R1079" s="224"/>
      <c r="S1079" s="224"/>
      <c r="T1079" s="224"/>
      <c r="U1079" s="224"/>
      <c r="V1079" s="224"/>
      <c r="W1079" s="224"/>
      <c r="X1079" s="224"/>
      <c r="Y1079" s="224"/>
      <c r="Z1079" s="224"/>
      <c r="AA1079" s="224"/>
      <c r="AB1079" s="224"/>
      <c r="AC1079" s="224"/>
      <c r="AD1079" s="224"/>
      <c r="AE1079" s="224"/>
      <c r="AF1079" s="224"/>
      <c r="AG1079" s="224"/>
      <c r="AH1079" s="224"/>
      <c r="AI1079" s="224"/>
      <c r="AJ1079" s="224"/>
      <c r="AK1079" s="224"/>
      <c r="AL1079" s="224"/>
      <c r="AM1079" s="224"/>
      <c r="AN1079" s="224"/>
      <c r="AO1079" s="224"/>
      <c r="AP1079" s="224"/>
      <c r="AQ1079" s="224"/>
      <c r="AR1079" s="224"/>
      <c r="AS1079" s="224"/>
      <c r="AT1079" s="224"/>
      <c r="AU1079" s="224"/>
      <c r="AV1079" s="224"/>
      <c r="AW1079" s="224"/>
      <c r="AX1079" s="224"/>
      <c r="AY1079" s="224"/>
      <c r="AZ1079" s="224"/>
      <c r="BA1079" s="224"/>
      <c r="BB1079" s="224"/>
      <c r="BC1079" s="224"/>
      <c r="BD1079" s="224"/>
      <c r="BE1079" s="224"/>
      <c r="BF1079" s="224"/>
      <c r="BG1079" s="224"/>
      <c r="BH1079" s="224"/>
      <c r="BI1079" s="224"/>
      <c r="BJ1079" s="224"/>
      <c r="BK1079" s="224"/>
      <c r="BL1079" s="224"/>
      <c r="BM1079" s="229">
        <v>170</v>
      </c>
    </row>
    <row r="1080" spans="1:65">
      <c r="A1080" s="30"/>
      <c r="B1080" s="19">
        <v>1</v>
      </c>
      <c r="C1080" s="9">
        <v>6</v>
      </c>
      <c r="D1080" s="222">
        <v>20.7</v>
      </c>
      <c r="E1080" s="222">
        <v>21.270277945203759</v>
      </c>
      <c r="F1080" s="222">
        <v>22.316299999999998</v>
      </c>
      <c r="G1080" s="222">
        <v>21</v>
      </c>
      <c r="H1080" s="222">
        <v>21.1</v>
      </c>
      <c r="I1080" s="222">
        <v>21.8</v>
      </c>
      <c r="J1080" s="222">
        <v>19</v>
      </c>
      <c r="K1080" s="222">
        <v>20.635074338950446</v>
      </c>
      <c r="L1080" s="222">
        <v>22.000000000000004</v>
      </c>
      <c r="M1080" s="222">
        <v>19</v>
      </c>
      <c r="N1080" s="231">
        <v>24</v>
      </c>
      <c r="O1080" s="230">
        <v>23.7</v>
      </c>
      <c r="P1080" s="223"/>
      <c r="Q1080" s="224"/>
      <c r="R1080" s="224"/>
      <c r="S1080" s="224"/>
      <c r="T1080" s="224"/>
      <c r="U1080" s="224"/>
      <c r="V1080" s="224"/>
      <c r="W1080" s="224"/>
      <c r="X1080" s="224"/>
      <c r="Y1080" s="224"/>
      <c r="Z1080" s="224"/>
      <c r="AA1080" s="224"/>
      <c r="AB1080" s="224"/>
      <c r="AC1080" s="224"/>
      <c r="AD1080" s="224"/>
      <c r="AE1080" s="224"/>
      <c r="AF1080" s="224"/>
      <c r="AG1080" s="224"/>
      <c r="AH1080" s="224"/>
      <c r="AI1080" s="224"/>
      <c r="AJ1080" s="224"/>
      <c r="AK1080" s="224"/>
      <c r="AL1080" s="224"/>
      <c r="AM1080" s="224"/>
      <c r="AN1080" s="224"/>
      <c r="AO1080" s="224"/>
      <c r="AP1080" s="224"/>
      <c r="AQ1080" s="224"/>
      <c r="AR1080" s="224"/>
      <c r="AS1080" s="224"/>
      <c r="AT1080" s="224"/>
      <c r="AU1080" s="224"/>
      <c r="AV1080" s="224"/>
      <c r="AW1080" s="224"/>
      <c r="AX1080" s="224"/>
      <c r="AY1080" s="224"/>
      <c r="AZ1080" s="224"/>
      <c r="BA1080" s="224"/>
      <c r="BB1080" s="224"/>
      <c r="BC1080" s="224"/>
      <c r="BD1080" s="224"/>
      <c r="BE1080" s="224"/>
      <c r="BF1080" s="224"/>
      <c r="BG1080" s="224"/>
      <c r="BH1080" s="224"/>
      <c r="BI1080" s="224"/>
      <c r="BJ1080" s="224"/>
      <c r="BK1080" s="224"/>
      <c r="BL1080" s="224"/>
      <c r="BM1080" s="225"/>
    </row>
    <row r="1081" spans="1:65">
      <c r="A1081" s="30"/>
      <c r="B1081" s="20" t="s">
        <v>278</v>
      </c>
      <c r="C1081" s="12"/>
      <c r="D1081" s="232">
        <v>20.766666666666666</v>
      </c>
      <c r="E1081" s="232">
        <v>21.416231446825361</v>
      </c>
      <c r="F1081" s="232">
        <v>22.597841666666671</v>
      </c>
      <c r="G1081" s="232">
        <v>20.066666666666666</v>
      </c>
      <c r="H1081" s="232">
        <v>20.833333333333332</v>
      </c>
      <c r="I1081" s="232">
        <v>21.166666666666668</v>
      </c>
      <c r="J1081" s="232">
        <v>19.833333333333332</v>
      </c>
      <c r="K1081" s="232">
        <v>21.027618296339888</v>
      </c>
      <c r="L1081" s="232">
        <v>21.166666666666668</v>
      </c>
      <c r="M1081" s="232">
        <v>18.833333333333332</v>
      </c>
      <c r="N1081" s="232">
        <v>24.083333333333332</v>
      </c>
      <c r="O1081" s="232">
        <v>22.633333333333329</v>
      </c>
      <c r="P1081" s="223"/>
      <c r="Q1081" s="224"/>
      <c r="R1081" s="224"/>
      <c r="S1081" s="224"/>
      <c r="T1081" s="224"/>
      <c r="U1081" s="224"/>
      <c r="V1081" s="224"/>
      <c r="W1081" s="224"/>
      <c r="X1081" s="224"/>
      <c r="Y1081" s="224"/>
      <c r="Z1081" s="224"/>
      <c r="AA1081" s="224"/>
      <c r="AB1081" s="224"/>
      <c r="AC1081" s="224"/>
      <c r="AD1081" s="224"/>
      <c r="AE1081" s="224"/>
      <c r="AF1081" s="224"/>
      <c r="AG1081" s="224"/>
      <c r="AH1081" s="224"/>
      <c r="AI1081" s="224"/>
      <c r="AJ1081" s="224"/>
      <c r="AK1081" s="224"/>
      <c r="AL1081" s="224"/>
      <c r="AM1081" s="224"/>
      <c r="AN1081" s="224"/>
      <c r="AO1081" s="224"/>
      <c r="AP1081" s="224"/>
      <c r="AQ1081" s="224"/>
      <c r="AR1081" s="224"/>
      <c r="AS1081" s="224"/>
      <c r="AT1081" s="224"/>
      <c r="AU1081" s="224"/>
      <c r="AV1081" s="224"/>
      <c r="AW1081" s="224"/>
      <c r="AX1081" s="224"/>
      <c r="AY1081" s="224"/>
      <c r="AZ1081" s="224"/>
      <c r="BA1081" s="224"/>
      <c r="BB1081" s="224"/>
      <c r="BC1081" s="224"/>
      <c r="BD1081" s="224"/>
      <c r="BE1081" s="224"/>
      <c r="BF1081" s="224"/>
      <c r="BG1081" s="224"/>
      <c r="BH1081" s="224"/>
      <c r="BI1081" s="224"/>
      <c r="BJ1081" s="224"/>
      <c r="BK1081" s="224"/>
      <c r="BL1081" s="224"/>
      <c r="BM1081" s="225"/>
    </row>
    <row r="1082" spans="1:65">
      <c r="A1082" s="30"/>
      <c r="B1082" s="3" t="s">
        <v>279</v>
      </c>
      <c r="C1082" s="29"/>
      <c r="D1082" s="222">
        <v>20.7</v>
      </c>
      <c r="E1082" s="222">
        <v>21.429301741040511</v>
      </c>
      <c r="F1082" s="222">
        <v>22.532800000000002</v>
      </c>
      <c r="G1082" s="222">
        <v>19.95</v>
      </c>
      <c r="H1082" s="222">
        <v>20.8</v>
      </c>
      <c r="I1082" s="222">
        <v>21.25</v>
      </c>
      <c r="J1082" s="222">
        <v>20</v>
      </c>
      <c r="K1082" s="222">
        <v>20.984661162059545</v>
      </c>
      <c r="L1082" s="222">
        <v>21</v>
      </c>
      <c r="M1082" s="222">
        <v>19</v>
      </c>
      <c r="N1082" s="222">
        <v>24.1</v>
      </c>
      <c r="O1082" s="222">
        <v>22.55</v>
      </c>
      <c r="P1082" s="223"/>
      <c r="Q1082" s="224"/>
      <c r="R1082" s="224"/>
      <c r="S1082" s="224"/>
      <c r="T1082" s="224"/>
      <c r="U1082" s="224"/>
      <c r="V1082" s="224"/>
      <c r="W1082" s="224"/>
      <c r="X1082" s="224"/>
      <c r="Y1082" s="224"/>
      <c r="Z1082" s="224"/>
      <c r="AA1082" s="224"/>
      <c r="AB1082" s="224"/>
      <c r="AC1082" s="224"/>
      <c r="AD1082" s="224"/>
      <c r="AE1082" s="224"/>
      <c r="AF1082" s="224"/>
      <c r="AG1082" s="224"/>
      <c r="AH1082" s="224"/>
      <c r="AI1082" s="224"/>
      <c r="AJ1082" s="224"/>
      <c r="AK1082" s="224"/>
      <c r="AL1082" s="224"/>
      <c r="AM1082" s="224"/>
      <c r="AN1082" s="224"/>
      <c r="AO1082" s="224"/>
      <c r="AP1082" s="224"/>
      <c r="AQ1082" s="224"/>
      <c r="AR1082" s="224"/>
      <c r="AS1082" s="224"/>
      <c r="AT1082" s="224"/>
      <c r="AU1082" s="224"/>
      <c r="AV1082" s="224"/>
      <c r="AW1082" s="224"/>
      <c r="AX1082" s="224"/>
      <c r="AY1082" s="224"/>
      <c r="AZ1082" s="224"/>
      <c r="BA1082" s="224"/>
      <c r="BB1082" s="224"/>
      <c r="BC1082" s="224"/>
      <c r="BD1082" s="224"/>
      <c r="BE1082" s="224"/>
      <c r="BF1082" s="224"/>
      <c r="BG1082" s="224"/>
      <c r="BH1082" s="224"/>
      <c r="BI1082" s="224"/>
      <c r="BJ1082" s="224"/>
      <c r="BK1082" s="224"/>
      <c r="BL1082" s="224"/>
      <c r="BM1082" s="225"/>
    </row>
    <row r="1083" spans="1:65">
      <c r="A1083" s="30"/>
      <c r="B1083" s="3" t="s">
        <v>280</v>
      </c>
      <c r="C1083" s="29"/>
      <c r="D1083" s="24">
        <v>0.1751190071541831</v>
      </c>
      <c r="E1083" s="24">
        <v>0.18624609350595953</v>
      </c>
      <c r="F1083" s="24">
        <v>0.2193713413750005</v>
      </c>
      <c r="G1083" s="24">
        <v>0.78655366420014028</v>
      </c>
      <c r="H1083" s="24">
        <v>0.23380903889000312</v>
      </c>
      <c r="I1083" s="24">
        <v>0.74744007563594472</v>
      </c>
      <c r="J1083" s="24">
        <v>0.752772652709081</v>
      </c>
      <c r="K1083" s="24">
        <v>0.48135431295273817</v>
      </c>
      <c r="L1083" s="24">
        <v>0.75277265270908256</v>
      </c>
      <c r="M1083" s="24">
        <v>0.752772652709081</v>
      </c>
      <c r="N1083" s="24">
        <v>0.23166067138525448</v>
      </c>
      <c r="O1083" s="24">
        <v>0.55737479909542553</v>
      </c>
      <c r="P1083" s="15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87</v>
      </c>
      <c r="C1084" s="29"/>
      <c r="D1084" s="13">
        <v>8.4326969737166836E-3</v>
      </c>
      <c r="E1084" s="13">
        <v>8.6964923762797557E-3</v>
      </c>
      <c r="F1084" s="13">
        <v>9.7076236133908263E-3</v>
      </c>
      <c r="G1084" s="13">
        <v>3.9197026455156492E-2</v>
      </c>
      <c r="H1084" s="13">
        <v>1.122283386672015E-2</v>
      </c>
      <c r="I1084" s="13">
        <v>3.5312129557603683E-2</v>
      </c>
      <c r="J1084" s="13">
        <v>3.7954923666004087E-2</v>
      </c>
      <c r="K1084" s="13">
        <v>2.2891527997563266E-2</v>
      </c>
      <c r="L1084" s="13">
        <v>3.5564062332712559E-2</v>
      </c>
      <c r="M1084" s="13">
        <v>3.9970229347384832E-2</v>
      </c>
      <c r="N1084" s="13">
        <v>9.6191282236091826E-3</v>
      </c>
      <c r="O1084" s="13">
        <v>2.4626279783303048E-2</v>
      </c>
      <c r="P1084" s="15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281</v>
      </c>
      <c r="C1085" s="29"/>
      <c r="D1085" s="13">
        <v>-7.3655622337590598E-3</v>
      </c>
      <c r="E1085" s="13">
        <v>2.3683251747568912E-2</v>
      </c>
      <c r="F1085" s="13">
        <v>8.016352443927155E-2</v>
      </c>
      <c r="G1085" s="13">
        <v>-4.0825150023632295E-2</v>
      </c>
      <c r="H1085" s="13">
        <v>-4.1789348251997094E-3</v>
      </c>
      <c r="I1085" s="13">
        <v>1.1754202217597154E-2</v>
      </c>
      <c r="J1085" s="13">
        <v>-5.1978345953590188E-2</v>
      </c>
      <c r="K1085" s="13">
        <v>5.1077719976146962E-3</v>
      </c>
      <c r="L1085" s="13">
        <v>1.1754202217597154E-2</v>
      </c>
      <c r="M1085" s="13">
        <v>-9.9777757081980556E-2</v>
      </c>
      <c r="N1085" s="13">
        <v>0.15116915134206921</v>
      </c>
      <c r="O1085" s="13">
        <v>8.1860005205902864E-2</v>
      </c>
      <c r="P1085" s="15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46" t="s">
        <v>282</v>
      </c>
      <c r="C1086" s="47"/>
      <c r="D1086" s="45">
        <v>0.33</v>
      </c>
      <c r="E1086" s="45">
        <v>0.32</v>
      </c>
      <c r="F1086" s="45">
        <v>1.49</v>
      </c>
      <c r="G1086" s="45">
        <v>1.02</v>
      </c>
      <c r="H1086" s="45">
        <v>0.26</v>
      </c>
      <c r="I1086" s="45">
        <v>7.0000000000000007E-2</v>
      </c>
      <c r="J1086" s="45">
        <v>1.25</v>
      </c>
      <c r="K1086" s="45">
        <v>7.0000000000000007E-2</v>
      </c>
      <c r="L1086" s="45">
        <v>7.0000000000000007E-2</v>
      </c>
      <c r="M1086" s="45">
        <v>2.2400000000000002</v>
      </c>
      <c r="N1086" s="45">
        <v>2.96</v>
      </c>
      <c r="O1086" s="45">
        <v>1.52</v>
      </c>
      <c r="P1086" s="15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B1087" s="31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BM1087" s="55"/>
    </row>
    <row r="1088" spans="1:65" ht="15">
      <c r="B1088" s="8" t="s">
        <v>693</v>
      </c>
      <c r="BM1088" s="28" t="s">
        <v>67</v>
      </c>
    </row>
    <row r="1089" spans="1:65" ht="15">
      <c r="A1089" s="25" t="s">
        <v>41</v>
      </c>
      <c r="B1089" s="18" t="s">
        <v>116</v>
      </c>
      <c r="C1089" s="15" t="s">
        <v>117</v>
      </c>
      <c r="D1089" s="16" t="s">
        <v>243</v>
      </c>
      <c r="E1089" s="17" t="s">
        <v>243</v>
      </c>
      <c r="F1089" s="17" t="s">
        <v>243</v>
      </c>
      <c r="G1089" s="17" t="s">
        <v>243</v>
      </c>
      <c r="H1089" s="17" t="s">
        <v>243</v>
      </c>
      <c r="I1089" s="17" t="s">
        <v>243</v>
      </c>
      <c r="J1089" s="15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 t="s">
        <v>244</v>
      </c>
      <c r="C1090" s="9" t="s">
        <v>244</v>
      </c>
      <c r="D1090" s="151" t="s">
        <v>248</v>
      </c>
      <c r="E1090" s="152" t="s">
        <v>251</v>
      </c>
      <c r="F1090" s="152" t="s">
        <v>252</v>
      </c>
      <c r="G1090" s="152" t="s">
        <v>270</v>
      </c>
      <c r="H1090" s="152" t="s">
        <v>271</v>
      </c>
      <c r="I1090" s="152" t="s">
        <v>272</v>
      </c>
      <c r="J1090" s="15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 t="s">
        <v>3</v>
      </c>
    </row>
    <row r="1091" spans="1:65">
      <c r="A1091" s="30"/>
      <c r="B1091" s="19"/>
      <c r="C1091" s="9"/>
      <c r="D1091" s="10" t="s">
        <v>332</v>
      </c>
      <c r="E1091" s="11" t="s">
        <v>332</v>
      </c>
      <c r="F1091" s="11" t="s">
        <v>102</v>
      </c>
      <c r="G1091" s="11" t="s">
        <v>103</v>
      </c>
      <c r="H1091" s="11" t="s">
        <v>102</v>
      </c>
      <c r="I1091" s="11" t="s">
        <v>102</v>
      </c>
      <c r="J1091" s="15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2</v>
      </c>
    </row>
    <row r="1092" spans="1:65">
      <c r="A1092" s="30"/>
      <c r="B1092" s="19"/>
      <c r="C1092" s="9"/>
      <c r="D1092" s="26"/>
      <c r="E1092" s="26"/>
      <c r="F1092" s="26"/>
      <c r="G1092" s="26"/>
      <c r="H1092" s="26"/>
      <c r="I1092" s="26"/>
      <c r="J1092" s="15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</v>
      </c>
    </row>
    <row r="1093" spans="1:65">
      <c r="A1093" s="30"/>
      <c r="B1093" s="18">
        <v>1</v>
      </c>
      <c r="C1093" s="14">
        <v>1</v>
      </c>
      <c r="D1093" s="22">
        <v>2.1045540936907021</v>
      </c>
      <c r="E1093" s="22">
        <v>1.5</v>
      </c>
      <c r="F1093" s="22">
        <v>1.9</v>
      </c>
      <c r="G1093" s="22">
        <v>1.79</v>
      </c>
      <c r="H1093" s="22">
        <v>1.9</v>
      </c>
      <c r="I1093" s="22">
        <v>1.8</v>
      </c>
      <c r="J1093" s="15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>
        <v>1</v>
      </c>
      <c r="C1094" s="9">
        <v>2</v>
      </c>
      <c r="D1094" s="11">
        <v>2.0368793010580557</v>
      </c>
      <c r="E1094" s="11">
        <v>1.7</v>
      </c>
      <c r="F1094" s="11">
        <v>1.9</v>
      </c>
      <c r="G1094" s="11">
        <v>1.77</v>
      </c>
      <c r="H1094" s="11">
        <v>2</v>
      </c>
      <c r="I1094" s="11">
        <v>2</v>
      </c>
      <c r="J1094" s="15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45</v>
      </c>
    </row>
    <row r="1095" spans="1:65">
      <c r="A1095" s="30"/>
      <c r="B1095" s="19">
        <v>1</v>
      </c>
      <c r="C1095" s="9">
        <v>3</v>
      </c>
      <c r="D1095" s="11">
        <v>2.0204566824876937</v>
      </c>
      <c r="E1095" s="11">
        <v>1.3</v>
      </c>
      <c r="F1095" s="11">
        <v>2</v>
      </c>
      <c r="G1095" s="11">
        <v>1.7</v>
      </c>
      <c r="H1095" s="11">
        <v>1.9</v>
      </c>
      <c r="I1095" s="11">
        <v>1.5</v>
      </c>
      <c r="J1095" s="15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16</v>
      </c>
    </row>
    <row r="1096" spans="1:65">
      <c r="A1096" s="30"/>
      <c r="B1096" s="19">
        <v>1</v>
      </c>
      <c r="C1096" s="9">
        <v>4</v>
      </c>
      <c r="D1096" s="11">
        <v>2.0032357265792915</v>
      </c>
      <c r="E1096" s="11">
        <v>1.6</v>
      </c>
      <c r="F1096" s="11">
        <v>1.8</v>
      </c>
      <c r="G1096" s="11">
        <v>1.81</v>
      </c>
      <c r="H1096" s="11">
        <v>1.9</v>
      </c>
      <c r="I1096" s="11">
        <v>1.4</v>
      </c>
      <c r="J1096" s="15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1.8174626730064505</v>
      </c>
    </row>
    <row r="1097" spans="1:65">
      <c r="A1097" s="30"/>
      <c r="B1097" s="19">
        <v>1</v>
      </c>
      <c r="C1097" s="9">
        <v>5</v>
      </c>
      <c r="D1097" s="11">
        <v>2.0968733422765791</v>
      </c>
      <c r="E1097" s="11">
        <v>1.7</v>
      </c>
      <c r="F1097" s="11">
        <v>1.9</v>
      </c>
      <c r="G1097" s="11">
        <v>1.84</v>
      </c>
      <c r="H1097" s="11">
        <v>2</v>
      </c>
      <c r="I1097" s="11">
        <v>1.5</v>
      </c>
      <c r="J1097" s="15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171</v>
      </c>
    </row>
    <row r="1098" spans="1:65">
      <c r="A1098" s="30"/>
      <c r="B1098" s="19">
        <v>1</v>
      </c>
      <c r="C1098" s="9">
        <v>6</v>
      </c>
      <c r="D1098" s="11">
        <v>1.9366570821398879</v>
      </c>
      <c r="E1098" s="11">
        <v>1.8</v>
      </c>
      <c r="F1098" s="11">
        <v>1.9</v>
      </c>
      <c r="G1098" s="11">
        <v>1.72</v>
      </c>
      <c r="H1098" s="11">
        <v>1.9</v>
      </c>
      <c r="I1098" s="11">
        <v>1.8</v>
      </c>
      <c r="J1098" s="15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20" t="s">
        <v>278</v>
      </c>
      <c r="C1099" s="12"/>
      <c r="D1099" s="23">
        <v>2.033109371372035</v>
      </c>
      <c r="E1099" s="23">
        <v>1.5999999999999999</v>
      </c>
      <c r="F1099" s="23">
        <v>1.9000000000000001</v>
      </c>
      <c r="G1099" s="23">
        <v>1.7716666666666667</v>
      </c>
      <c r="H1099" s="23">
        <v>1.9333333333333333</v>
      </c>
      <c r="I1099" s="23">
        <v>1.6666666666666667</v>
      </c>
      <c r="J1099" s="15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279</v>
      </c>
      <c r="C1100" s="29"/>
      <c r="D1100" s="11">
        <v>2.0286679917728749</v>
      </c>
      <c r="E1100" s="11">
        <v>1.65</v>
      </c>
      <c r="F1100" s="11">
        <v>1.9</v>
      </c>
      <c r="G1100" s="11">
        <v>1.78</v>
      </c>
      <c r="H1100" s="11">
        <v>1.9</v>
      </c>
      <c r="I1100" s="11">
        <v>1.65</v>
      </c>
      <c r="J1100" s="15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280</v>
      </c>
      <c r="C1101" s="29"/>
      <c r="D1101" s="24">
        <v>6.2513956825453382E-2</v>
      </c>
      <c r="E1101" s="24">
        <v>0.17888543819998423</v>
      </c>
      <c r="F1101" s="24">
        <v>6.3245553203367569E-2</v>
      </c>
      <c r="G1101" s="24">
        <v>5.34477938428395E-2</v>
      </c>
      <c r="H1101" s="24">
        <v>5.1639777949432274E-2</v>
      </c>
      <c r="I1101" s="24">
        <v>0.23380903889000096</v>
      </c>
      <c r="J1101" s="15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87</v>
      </c>
      <c r="C1102" s="29"/>
      <c r="D1102" s="13">
        <v>3.0747955671103964E-2</v>
      </c>
      <c r="E1102" s="13">
        <v>0.11180339887499015</v>
      </c>
      <c r="F1102" s="13">
        <v>3.3287133264930296E-2</v>
      </c>
      <c r="G1102" s="13">
        <v>3.0168086835092849E-2</v>
      </c>
      <c r="H1102" s="13">
        <v>2.6710229973844278E-2</v>
      </c>
      <c r="I1102" s="13">
        <v>0.14028542333400057</v>
      </c>
      <c r="J1102" s="15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281</v>
      </c>
      <c r="C1103" s="29"/>
      <c r="D1103" s="13">
        <v>0.11865261475156541</v>
      </c>
      <c r="E1103" s="13">
        <v>-0.11965179601005138</v>
      </c>
      <c r="F1103" s="13">
        <v>4.5413492238064013E-2</v>
      </c>
      <c r="G1103" s="13">
        <v>-2.5197769956963101E-2</v>
      </c>
      <c r="H1103" s="13">
        <v>6.375407982118797E-2</v>
      </c>
      <c r="I1103" s="13">
        <v>-8.2970620843803466E-2</v>
      </c>
      <c r="J1103" s="15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46" t="s">
        <v>282</v>
      </c>
      <c r="C1104" s="47"/>
      <c r="D1104" s="45">
        <v>1</v>
      </c>
      <c r="E1104" s="45">
        <v>1.19</v>
      </c>
      <c r="F1104" s="45">
        <v>0.32</v>
      </c>
      <c r="G1104" s="45">
        <v>0.32</v>
      </c>
      <c r="H1104" s="45">
        <v>0.49</v>
      </c>
      <c r="I1104" s="45">
        <v>0.86</v>
      </c>
      <c r="J1104" s="15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1"/>
      <c r="C1105" s="20"/>
      <c r="D1105" s="20"/>
      <c r="E1105" s="20"/>
      <c r="F1105" s="20"/>
      <c r="G1105" s="20"/>
      <c r="H1105" s="20"/>
      <c r="I1105" s="20"/>
      <c r="BM1105" s="55"/>
    </row>
    <row r="1106" spans="1:65" ht="15">
      <c r="B1106" s="8" t="s">
        <v>694</v>
      </c>
      <c r="BM1106" s="28" t="s">
        <v>67</v>
      </c>
    </row>
    <row r="1107" spans="1:65" ht="15">
      <c r="A1107" s="25" t="s">
        <v>44</v>
      </c>
      <c r="B1107" s="18" t="s">
        <v>116</v>
      </c>
      <c r="C1107" s="15" t="s">
        <v>117</v>
      </c>
      <c r="D1107" s="16" t="s">
        <v>243</v>
      </c>
      <c r="E1107" s="17" t="s">
        <v>243</v>
      </c>
      <c r="F1107" s="17" t="s">
        <v>243</v>
      </c>
      <c r="G1107" s="17" t="s">
        <v>243</v>
      </c>
      <c r="H1107" s="17" t="s">
        <v>243</v>
      </c>
      <c r="I1107" s="17" t="s">
        <v>243</v>
      </c>
      <c r="J1107" s="17" t="s">
        <v>243</v>
      </c>
      <c r="K1107" s="17" t="s">
        <v>243</v>
      </c>
      <c r="L1107" s="17" t="s">
        <v>243</v>
      </c>
      <c r="M1107" s="17" t="s">
        <v>243</v>
      </c>
      <c r="N1107" s="17" t="s">
        <v>243</v>
      </c>
      <c r="O1107" s="17" t="s">
        <v>243</v>
      </c>
      <c r="P1107" s="17" t="s">
        <v>243</v>
      </c>
      <c r="Q1107" s="17" t="s">
        <v>243</v>
      </c>
      <c r="R1107" s="17" t="s">
        <v>243</v>
      </c>
      <c r="S1107" s="17" t="s">
        <v>243</v>
      </c>
      <c r="T1107" s="17" t="s">
        <v>243</v>
      </c>
      <c r="U1107" s="17" t="s">
        <v>243</v>
      </c>
      <c r="V1107" s="17" t="s">
        <v>243</v>
      </c>
      <c r="W1107" s="17" t="s">
        <v>243</v>
      </c>
      <c r="X1107" s="15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9" t="s">
        <v>244</v>
      </c>
      <c r="C1108" s="9" t="s">
        <v>244</v>
      </c>
      <c r="D1108" s="151" t="s">
        <v>246</v>
      </c>
      <c r="E1108" s="152" t="s">
        <v>247</v>
      </c>
      <c r="F1108" s="152" t="s">
        <v>249</v>
      </c>
      <c r="G1108" s="152" t="s">
        <v>250</v>
      </c>
      <c r="H1108" s="152" t="s">
        <v>251</v>
      </c>
      <c r="I1108" s="152" t="s">
        <v>252</v>
      </c>
      <c r="J1108" s="152" t="s">
        <v>253</v>
      </c>
      <c r="K1108" s="152" t="s">
        <v>256</v>
      </c>
      <c r="L1108" s="152" t="s">
        <v>259</v>
      </c>
      <c r="M1108" s="152" t="s">
        <v>260</v>
      </c>
      <c r="N1108" s="152" t="s">
        <v>261</v>
      </c>
      <c r="O1108" s="152" t="s">
        <v>262</v>
      </c>
      <c r="P1108" s="152" t="s">
        <v>263</v>
      </c>
      <c r="Q1108" s="152" t="s">
        <v>264</v>
      </c>
      <c r="R1108" s="152" t="s">
        <v>267</v>
      </c>
      <c r="S1108" s="152" t="s">
        <v>268</v>
      </c>
      <c r="T1108" s="152" t="s">
        <v>269</v>
      </c>
      <c r="U1108" s="152" t="s">
        <v>270</v>
      </c>
      <c r="V1108" s="152" t="s">
        <v>271</v>
      </c>
      <c r="W1108" s="152" t="s">
        <v>272</v>
      </c>
      <c r="X1108" s="15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 t="s">
        <v>3</v>
      </c>
    </row>
    <row r="1109" spans="1:65">
      <c r="A1109" s="30"/>
      <c r="B1109" s="19"/>
      <c r="C1109" s="9"/>
      <c r="D1109" s="10" t="s">
        <v>103</v>
      </c>
      <c r="E1109" s="11" t="s">
        <v>103</v>
      </c>
      <c r="F1109" s="11" t="s">
        <v>103</v>
      </c>
      <c r="G1109" s="11" t="s">
        <v>103</v>
      </c>
      <c r="H1109" s="11" t="s">
        <v>332</v>
      </c>
      <c r="I1109" s="11" t="s">
        <v>103</v>
      </c>
      <c r="J1109" s="11" t="s">
        <v>332</v>
      </c>
      <c r="K1109" s="11" t="s">
        <v>103</v>
      </c>
      <c r="L1109" s="11" t="s">
        <v>103</v>
      </c>
      <c r="M1109" s="11" t="s">
        <v>103</v>
      </c>
      <c r="N1109" s="11" t="s">
        <v>103</v>
      </c>
      <c r="O1109" s="11" t="s">
        <v>103</v>
      </c>
      <c r="P1109" s="11" t="s">
        <v>103</v>
      </c>
      <c r="Q1109" s="11" t="s">
        <v>103</v>
      </c>
      <c r="R1109" s="11" t="s">
        <v>332</v>
      </c>
      <c r="S1109" s="11" t="s">
        <v>103</v>
      </c>
      <c r="T1109" s="11" t="s">
        <v>103</v>
      </c>
      <c r="U1109" s="11" t="s">
        <v>103</v>
      </c>
      <c r="V1109" s="11" t="s">
        <v>103</v>
      </c>
      <c r="W1109" s="11" t="s">
        <v>102</v>
      </c>
      <c r="X1109" s="15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0</v>
      </c>
    </row>
    <row r="1110" spans="1:65">
      <c r="A1110" s="30"/>
      <c r="B1110" s="19"/>
      <c r="C1110" s="9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15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0</v>
      </c>
    </row>
    <row r="1111" spans="1:65">
      <c r="A1111" s="30"/>
      <c r="B1111" s="18">
        <v>1</v>
      </c>
      <c r="C1111" s="14">
        <v>1</v>
      </c>
      <c r="D1111" s="211">
        <v>500</v>
      </c>
      <c r="E1111" s="211">
        <v>555</v>
      </c>
      <c r="F1111" s="211">
        <v>503</v>
      </c>
      <c r="G1111" s="211">
        <v>483.6</v>
      </c>
      <c r="H1111" s="211">
        <v>600</v>
      </c>
      <c r="I1111" s="211">
        <v>547</v>
      </c>
      <c r="J1111" s="211">
        <v>570</v>
      </c>
      <c r="K1111" s="211">
        <v>589</v>
      </c>
      <c r="L1111" s="211">
        <v>540</v>
      </c>
      <c r="M1111" s="211">
        <v>490</v>
      </c>
      <c r="N1111" s="211">
        <v>530</v>
      </c>
      <c r="O1111" s="211">
        <v>540</v>
      </c>
      <c r="P1111" s="211">
        <v>589.99999999999989</v>
      </c>
      <c r="Q1111" s="211">
        <v>610.70679318038049</v>
      </c>
      <c r="R1111" s="212">
        <v>500</v>
      </c>
      <c r="S1111" s="212">
        <v>500</v>
      </c>
      <c r="T1111" s="211">
        <v>540</v>
      </c>
      <c r="U1111" s="212">
        <v>500</v>
      </c>
      <c r="V1111" s="211">
        <v>501.99999999999994</v>
      </c>
      <c r="W1111" s="211">
        <v>523</v>
      </c>
      <c r="X1111" s="213"/>
      <c r="Y1111" s="214"/>
      <c r="Z1111" s="214"/>
      <c r="AA1111" s="214"/>
      <c r="AB1111" s="214"/>
      <c r="AC1111" s="214"/>
      <c r="AD1111" s="214"/>
      <c r="AE1111" s="214"/>
      <c r="AF1111" s="214"/>
      <c r="AG1111" s="214"/>
      <c r="AH1111" s="214"/>
      <c r="AI1111" s="214"/>
      <c r="AJ1111" s="214"/>
      <c r="AK1111" s="214"/>
      <c r="AL1111" s="214"/>
      <c r="AM1111" s="214"/>
      <c r="AN1111" s="214"/>
      <c r="AO1111" s="214"/>
      <c r="AP1111" s="214"/>
      <c r="AQ1111" s="214"/>
      <c r="AR1111" s="214"/>
      <c r="AS1111" s="214"/>
      <c r="AT1111" s="214"/>
      <c r="AU1111" s="214"/>
      <c r="AV1111" s="214"/>
      <c r="AW1111" s="214"/>
      <c r="AX1111" s="214"/>
      <c r="AY1111" s="214"/>
      <c r="AZ1111" s="214"/>
      <c r="BA1111" s="214"/>
      <c r="BB1111" s="214"/>
      <c r="BC1111" s="214"/>
      <c r="BD1111" s="214"/>
      <c r="BE1111" s="214"/>
      <c r="BF1111" s="214"/>
      <c r="BG1111" s="214"/>
      <c r="BH1111" s="214"/>
      <c r="BI1111" s="214"/>
      <c r="BJ1111" s="214"/>
      <c r="BK1111" s="214"/>
      <c r="BL1111" s="214"/>
      <c r="BM1111" s="215">
        <v>1</v>
      </c>
    </row>
    <row r="1112" spans="1:65">
      <c r="A1112" s="30"/>
      <c r="B1112" s="19">
        <v>1</v>
      </c>
      <c r="C1112" s="9">
        <v>2</v>
      </c>
      <c r="D1112" s="216">
        <v>524</v>
      </c>
      <c r="E1112" s="216">
        <v>560.11</v>
      </c>
      <c r="F1112" s="216">
        <v>505</v>
      </c>
      <c r="G1112" s="216">
        <v>486.4</v>
      </c>
      <c r="H1112" s="216">
        <v>580</v>
      </c>
      <c r="I1112" s="216">
        <v>546</v>
      </c>
      <c r="J1112" s="216">
        <v>570</v>
      </c>
      <c r="K1112" s="216">
        <v>589</v>
      </c>
      <c r="L1112" s="216">
        <v>550</v>
      </c>
      <c r="M1112" s="216">
        <v>480</v>
      </c>
      <c r="N1112" s="216">
        <v>550</v>
      </c>
      <c r="O1112" s="216">
        <v>540</v>
      </c>
      <c r="P1112" s="216">
        <v>600</v>
      </c>
      <c r="Q1112" s="216">
        <v>610.78744823026113</v>
      </c>
      <c r="R1112" s="218">
        <v>400</v>
      </c>
      <c r="S1112" s="218">
        <v>500</v>
      </c>
      <c r="T1112" s="216">
        <v>540</v>
      </c>
      <c r="U1112" s="218">
        <v>600</v>
      </c>
      <c r="V1112" s="216">
        <v>469</v>
      </c>
      <c r="W1112" s="216">
        <v>513</v>
      </c>
      <c r="X1112" s="213"/>
      <c r="Y1112" s="214"/>
      <c r="Z1112" s="214"/>
      <c r="AA1112" s="214"/>
      <c r="AB1112" s="214"/>
      <c r="AC1112" s="214"/>
      <c r="AD1112" s="214"/>
      <c r="AE1112" s="214"/>
      <c r="AF1112" s="214"/>
      <c r="AG1112" s="214"/>
      <c r="AH1112" s="214"/>
      <c r="AI1112" s="214"/>
      <c r="AJ1112" s="214"/>
      <c r="AK1112" s="214"/>
      <c r="AL1112" s="214"/>
      <c r="AM1112" s="214"/>
      <c r="AN1112" s="214"/>
      <c r="AO1112" s="214"/>
      <c r="AP1112" s="214"/>
      <c r="AQ1112" s="214"/>
      <c r="AR1112" s="214"/>
      <c r="AS1112" s="214"/>
      <c r="AT1112" s="214"/>
      <c r="AU1112" s="214"/>
      <c r="AV1112" s="214"/>
      <c r="AW1112" s="214"/>
      <c r="AX1112" s="214"/>
      <c r="AY1112" s="214"/>
      <c r="AZ1112" s="214"/>
      <c r="BA1112" s="214"/>
      <c r="BB1112" s="214"/>
      <c r="BC1112" s="214"/>
      <c r="BD1112" s="214"/>
      <c r="BE1112" s="214"/>
      <c r="BF1112" s="214"/>
      <c r="BG1112" s="214"/>
      <c r="BH1112" s="214"/>
      <c r="BI1112" s="214"/>
      <c r="BJ1112" s="214"/>
      <c r="BK1112" s="214"/>
      <c r="BL1112" s="214"/>
      <c r="BM1112" s="215">
        <v>24</v>
      </c>
    </row>
    <row r="1113" spans="1:65">
      <c r="A1113" s="30"/>
      <c r="B1113" s="19">
        <v>1</v>
      </c>
      <c r="C1113" s="9">
        <v>3</v>
      </c>
      <c r="D1113" s="216">
        <v>523</v>
      </c>
      <c r="E1113" s="216">
        <v>561.17999999999995</v>
      </c>
      <c r="F1113" s="216">
        <v>510.00000000000006</v>
      </c>
      <c r="G1113" s="216">
        <v>488.39999999999992</v>
      </c>
      <c r="H1113" s="216">
        <v>560</v>
      </c>
      <c r="I1113" s="216">
        <v>541</v>
      </c>
      <c r="J1113" s="216">
        <v>590</v>
      </c>
      <c r="K1113" s="216">
        <v>583</v>
      </c>
      <c r="L1113" s="216">
        <v>550</v>
      </c>
      <c r="M1113" s="216">
        <v>490</v>
      </c>
      <c r="N1113" s="216">
        <v>540</v>
      </c>
      <c r="O1113" s="216">
        <v>530</v>
      </c>
      <c r="P1113" s="217">
        <v>530</v>
      </c>
      <c r="Q1113" s="216">
        <v>596.40505091175828</v>
      </c>
      <c r="R1113" s="218">
        <v>400</v>
      </c>
      <c r="S1113" s="218">
        <v>600</v>
      </c>
      <c r="T1113" s="216">
        <v>550</v>
      </c>
      <c r="U1113" s="218">
        <v>500</v>
      </c>
      <c r="V1113" s="216">
        <v>480</v>
      </c>
      <c r="W1113" s="216">
        <v>508</v>
      </c>
      <c r="X1113" s="213"/>
      <c r="Y1113" s="214"/>
      <c r="Z1113" s="214"/>
      <c r="AA1113" s="214"/>
      <c r="AB1113" s="214"/>
      <c r="AC1113" s="214"/>
      <c r="AD1113" s="214"/>
      <c r="AE1113" s="214"/>
      <c r="AF1113" s="214"/>
      <c r="AG1113" s="214"/>
      <c r="AH1113" s="214"/>
      <c r="AI1113" s="214"/>
      <c r="AJ1113" s="214"/>
      <c r="AK1113" s="214"/>
      <c r="AL1113" s="214"/>
      <c r="AM1113" s="214"/>
      <c r="AN1113" s="214"/>
      <c r="AO1113" s="214"/>
      <c r="AP1113" s="214"/>
      <c r="AQ1113" s="214"/>
      <c r="AR1113" s="214"/>
      <c r="AS1113" s="214"/>
      <c r="AT1113" s="214"/>
      <c r="AU1113" s="214"/>
      <c r="AV1113" s="214"/>
      <c r="AW1113" s="214"/>
      <c r="AX1113" s="214"/>
      <c r="AY1113" s="214"/>
      <c r="AZ1113" s="214"/>
      <c r="BA1113" s="214"/>
      <c r="BB1113" s="214"/>
      <c r="BC1113" s="214"/>
      <c r="BD1113" s="214"/>
      <c r="BE1113" s="214"/>
      <c r="BF1113" s="214"/>
      <c r="BG1113" s="214"/>
      <c r="BH1113" s="214"/>
      <c r="BI1113" s="214"/>
      <c r="BJ1113" s="214"/>
      <c r="BK1113" s="214"/>
      <c r="BL1113" s="214"/>
      <c r="BM1113" s="215">
        <v>16</v>
      </c>
    </row>
    <row r="1114" spans="1:65">
      <c r="A1114" s="30"/>
      <c r="B1114" s="19">
        <v>1</v>
      </c>
      <c r="C1114" s="9">
        <v>4</v>
      </c>
      <c r="D1114" s="216">
        <v>508</v>
      </c>
      <c r="E1114" s="216">
        <v>554.12</v>
      </c>
      <c r="F1114" s="216">
        <v>501.99999999999994</v>
      </c>
      <c r="G1114" s="216">
        <v>477.1</v>
      </c>
      <c r="H1114" s="216">
        <v>540</v>
      </c>
      <c r="I1114" s="216">
        <v>544</v>
      </c>
      <c r="J1114" s="216">
        <v>570</v>
      </c>
      <c r="K1114" s="216">
        <v>591</v>
      </c>
      <c r="L1114" s="216">
        <v>560.00000000000011</v>
      </c>
      <c r="M1114" s="216">
        <v>500</v>
      </c>
      <c r="N1114" s="216">
        <v>530</v>
      </c>
      <c r="O1114" s="216">
        <v>540</v>
      </c>
      <c r="P1114" s="216">
        <v>620</v>
      </c>
      <c r="Q1114" s="216">
        <v>614.15313883434942</v>
      </c>
      <c r="R1114" s="218">
        <v>400</v>
      </c>
      <c r="S1114" s="218">
        <v>500</v>
      </c>
      <c r="T1114" s="216">
        <v>560.00000000000011</v>
      </c>
      <c r="U1114" s="218">
        <v>600</v>
      </c>
      <c r="V1114" s="216">
        <v>513</v>
      </c>
      <c r="W1114" s="216">
        <v>504</v>
      </c>
      <c r="X1114" s="213"/>
      <c r="Y1114" s="214"/>
      <c r="Z1114" s="214"/>
      <c r="AA1114" s="214"/>
      <c r="AB1114" s="214"/>
      <c r="AC1114" s="214"/>
      <c r="AD1114" s="214"/>
      <c r="AE1114" s="214"/>
      <c r="AF1114" s="214"/>
      <c r="AG1114" s="214"/>
      <c r="AH1114" s="214"/>
      <c r="AI1114" s="214"/>
      <c r="AJ1114" s="214"/>
      <c r="AK1114" s="214"/>
      <c r="AL1114" s="214"/>
      <c r="AM1114" s="214"/>
      <c r="AN1114" s="214"/>
      <c r="AO1114" s="214"/>
      <c r="AP1114" s="214"/>
      <c r="AQ1114" s="214"/>
      <c r="AR1114" s="214"/>
      <c r="AS1114" s="214"/>
      <c r="AT1114" s="214"/>
      <c r="AU1114" s="214"/>
      <c r="AV1114" s="214"/>
      <c r="AW1114" s="214"/>
      <c r="AX1114" s="214"/>
      <c r="AY1114" s="214"/>
      <c r="AZ1114" s="214"/>
      <c r="BA1114" s="214"/>
      <c r="BB1114" s="214"/>
      <c r="BC1114" s="214"/>
      <c r="BD1114" s="214"/>
      <c r="BE1114" s="214"/>
      <c r="BF1114" s="214"/>
      <c r="BG1114" s="214"/>
      <c r="BH1114" s="214"/>
      <c r="BI1114" s="214"/>
      <c r="BJ1114" s="214"/>
      <c r="BK1114" s="214"/>
      <c r="BL1114" s="214"/>
      <c r="BM1114" s="215">
        <v>539.95153671964033</v>
      </c>
    </row>
    <row r="1115" spans="1:65">
      <c r="A1115" s="30"/>
      <c r="B1115" s="19">
        <v>1</v>
      </c>
      <c r="C1115" s="9">
        <v>5</v>
      </c>
      <c r="D1115" s="216">
        <v>508</v>
      </c>
      <c r="E1115" s="216">
        <v>565.37</v>
      </c>
      <c r="F1115" s="216">
        <v>508</v>
      </c>
      <c r="G1115" s="216">
        <v>461.7</v>
      </c>
      <c r="H1115" s="216">
        <v>540</v>
      </c>
      <c r="I1115" s="216">
        <v>543</v>
      </c>
      <c r="J1115" s="216">
        <v>570</v>
      </c>
      <c r="K1115" s="216">
        <v>581</v>
      </c>
      <c r="L1115" s="216">
        <v>550</v>
      </c>
      <c r="M1115" s="216">
        <v>490</v>
      </c>
      <c r="N1115" s="216">
        <v>509.99999999999994</v>
      </c>
      <c r="O1115" s="216">
        <v>550</v>
      </c>
      <c r="P1115" s="216">
        <v>600</v>
      </c>
      <c r="Q1115" s="216">
        <v>596.6375205468172</v>
      </c>
      <c r="R1115" s="218">
        <v>400</v>
      </c>
      <c r="S1115" s="218">
        <v>600</v>
      </c>
      <c r="T1115" s="216">
        <v>550</v>
      </c>
      <c r="U1115" s="218">
        <v>600</v>
      </c>
      <c r="V1115" s="216">
        <v>468</v>
      </c>
      <c r="W1115" s="216">
        <v>503</v>
      </c>
      <c r="X1115" s="213"/>
      <c r="Y1115" s="214"/>
      <c r="Z1115" s="214"/>
      <c r="AA1115" s="214"/>
      <c r="AB1115" s="214"/>
      <c r="AC1115" s="214"/>
      <c r="AD1115" s="214"/>
      <c r="AE1115" s="214"/>
      <c r="AF1115" s="214"/>
      <c r="AG1115" s="214"/>
      <c r="AH1115" s="214"/>
      <c r="AI1115" s="214"/>
      <c r="AJ1115" s="214"/>
      <c r="AK1115" s="214"/>
      <c r="AL1115" s="214"/>
      <c r="AM1115" s="214"/>
      <c r="AN1115" s="214"/>
      <c r="AO1115" s="214"/>
      <c r="AP1115" s="214"/>
      <c r="AQ1115" s="214"/>
      <c r="AR1115" s="214"/>
      <c r="AS1115" s="214"/>
      <c r="AT1115" s="214"/>
      <c r="AU1115" s="214"/>
      <c r="AV1115" s="214"/>
      <c r="AW1115" s="214"/>
      <c r="AX1115" s="214"/>
      <c r="AY1115" s="214"/>
      <c r="AZ1115" s="214"/>
      <c r="BA1115" s="214"/>
      <c r="BB1115" s="214"/>
      <c r="BC1115" s="214"/>
      <c r="BD1115" s="214"/>
      <c r="BE1115" s="214"/>
      <c r="BF1115" s="214"/>
      <c r="BG1115" s="214"/>
      <c r="BH1115" s="214"/>
      <c r="BI1115" s="214"/>
      <c r="BJ1115" s="214"/>
      <c r="BK1115" s="214"/>
      <c r="BL1115" s="214"/>
      <c r="BM1115" s="215">
        <v>172</v>
      </c>
    </row>
    <row r="1116" spans="1:65">
      <c r="A1116" s="30"/>
      <c r="B1116" s="19">
        <v>1</v>
      </c>
      <c r="C1116" s="9">
        <v>6</v>
      </c>
      <c r="D1116" s="216">
        <v>478</v>
      </c>
      <c r="E1116" s="216">
        <v>557.09</v>
      </c>
      <c r="F1116" s="216">
        <v>506.99999999999994</v>
      </c>
      <c r="G1116" s="216">
        <v>459.1</v>
      </c>
      <c r="H1116" s="216">
        <v>560</v>
      </c>
      <c r="I1116" s="216">
        <v>552</v>
      </c>
      <c r="J1116" s="216">
        <v>580</v>
      </c>
      <c r="K1116" s="216">
        <v>587</v>
      </c>
      <c r="L1116" s="216">
        <v>540</v>
      </c>
      <c r="M1116" s="216">
        <v>490</v>
      </c>
      <c r="N1116" s="216">
        <v>530</v>
      </c>
      <c r="O1116" s="216">
        <v>520</v>
      </c>
      <c r="P1116" s="216">
        <v>620</v>
      </c>
      <c r="Q1116" s="216">
        <v>591.19679369974256</v>
      </c>
      <c r="R1116" s="218">
        <v>400</v>
      </c>
      <c r="S1116" s="218">
        <v>600</v>
      </c>
      <c r="T1116" s="216">
        <v>550</v>
      </c>
      <c r="U1116" s="218">
        <v>500</v>
      </c>
      <c r="V1116" s="216">
        <v>487</v>
      </c>
      <c r="W1116" s="216">
        <v>510.99999999999994</v>
      </c>
      <c r="X1116" s="213"/>
      <c r="Y1116" s="214"/>
      <c r="Z1116" s="214"/>
      <c r="AA1116" s="214"/>
      <c r="AB1116" s="214"/>
      <c r="AC1116" s="214"/>
      <c r="AD1116" s="214"/>
      <c r="AE1116" s="214"/>
      <c r="AF1116" s="214"/>
      <c r="AG1116" s="214"/>
      <c r="AH1116" s="214"/>
      <c r="AI1116" s="214"/>
      <c r="AJ1116" s="214"/>
      <c r="AK1116" s="214"/>
      <c r="AL1116" s="214"/>
      <c r="AM1116" s="214"/>
      <c r="AN1116" s="214"/>
      <c r="AO1116" s="214"/>
      <c r="AP1116" s="214"/>
      <c r="AQ1116" s="214"/>
      <c r="AR1116" s="214"/>
      <c r="AS1116" s="214"/>
      <c r="AT1116" s="214"/>
      <c r="AU1116" s="214"/>
      <c r="AV1116" s="214"/>
      <c r="AW1116" s="214"/>
      <c r="AX1116" s="214"/>
      <c r="AY1116" s="214"/>
      <c r="AZ1116" s="214"/>
      <c r="BA1116" s="214"/>
      <c r="BB1116" s="214"/>
      <c r="BC1116" s="214"/>
      <c r="BD1116" s="214"/>
      <c r="BE1116" s="214"/>
      <c r="BF1116" s="214"/>
      <c r="BG1116" s="214"/>
      <c r="BH1116" s="214"/>
      <c r="BI1116" s="214"/>
      <c r="BJ1116" s="214"/>
      <c r="BK1116" s="214"/>
      <c r="BL1116" s="214"/>
      <c r="BM1116" s="219"/>
    </row>
    <row r="1117" spans="1:65">
      <c r="A1117" s="30"/>
      <c r="B1117" s="20" t="s">
        <v>278</v>
      </c>
      <c r="C1117" s="12"/>
      <c r="D1117" s="220">
        <v>506.83333333333331</v>
      </c>
      <c r="E1117" s="220">
        <v>558.81166666666661</v>
      </c>
      <c r="F1117" s="220">
        <v>505.83333333333331</v>
      </c>
      <c r="G1117" s="220">
        <v>476.04999999999995</v>
      </c>
      <c r="H1117" s="220">
        <v>563.33333333333337</v>
      </c>
      <c r="I1117" s="220">
        <v>545.5</v>
      </c>
      <c r="J1117" s="220">
        <v>575</v>
      </c>
      <c r="K1117" s="220">
        <v>586.66666666666663</v>
      </c>
      <c r="L1117" s="220">
        <v>548.33333333333337</v>
      </c>
      <c r="M1117" s="220">
        <v>490</v>
      </c>
      <c r="N1117" s="220">
        <v>531.66666666666663</v>
      </c>
      <c r="O1117" s="220">
        <v>536.66666666666663</v>
      </c>
      <c r="P1117" s="220">
        <v>593.33333333333337</v>
      </c>
      <c r="Q1117" s="220">
        <v>603.31445756721826</v>
      </c>
      <c r="R1117" s="220">
        <v>416.66666666666669</v>
      </c>
      <c r="S1117" s="220">
        <v>550</v>
      </c>
      <c r="T1117" s="220">
        <v>548.33333333333337</v>
      </c>
      <c r="U1117" s="220">
        <v>550</v>
      </c>
      <c r="V1117" s="220">
        <v>486.5</v>
      </c>
      <c r="W1117" s="220">
        <v>510.33333333333331</v>
      </c>
      <c r="X1117" s="213"/>
      <c r="Y1117" s="214"/>
      <c r="Z1117" s="214"/>
      <c r="AA1117" s="214"/>
      <c r="AB1117" s="214"/>
      <c r="AC1117" s="214"/>
      <c r="AD1117" s="214"/>
      <c r="AE1117" s="214"/>
      <c r="AF1117" s="214"/>
      <c r="AG1117" s="214"/>
      <c r="AH1117" s="214"/>
      <c r="AI1117" s="214"/>
      <c r="AJ1117" s="214"/>
      <c r="AK1117" s="214"/>
      <c r="AL1117" s="214"/>
      <c r="AM1117" s="214"/>
      <c r="AN1117" s="214"/>
      <c r="AO1117" s="214"/>
      <c r="AP1117" s="214"/>
      <c r="AQ1117" s="214"/>
      <c r="AR1117" s="214"/>
      <c r="AS1117" s="214"/>
      <c r="AT1117" s="214"/>
      <c r="AU1117" s="214"/>
      <c r="AV1117" s="214"/>
      <c r="AW1117" s="214"/>
      <c r="AX1117" s="214"/>
      <c r="AY1117" s="214"/>
      <c r="AZ1117" s="214"/>
      <c r="BA1117" s="214"/>
      <c r="BB1117" s="214"/>
      <c r="BC1117" s="214"/>
      <c r="BD1117" s="214"/>
      <c r="BE1117" s="214"/>
      <c r="BF1117" s="214"/>
      <c r="BG1117" s="214"/>
      <c r="BH1117" s="214"/>
      <c r="BI1117" s="214"/>
      <c r="BJ1117" s="214"/>
      <c r="BK1117" s="214"/>
      <c r="BL1117" s="214"/>
      <c r="BM1117" s="219"/>
    </row>
    <row r="1118" spans="1:65">
      <c r="A1118" s="30"/>
      <c r="B1118" s="3" t="s">
        <v>279</v>
      </c>
      <c r="C1118" s="29"/>
      <c r="D1118" s="216">
        <v>508</v>
      </c>
      <c r="E1118" s="216">
        <v>558.6</v>
      </c>
      <c r="F1118" s="216">
        <v>506</v>
      </c>
      <c r="G1118" s="216">
        <v>480.35</v>
      </c>
      <c r="H1118" s="216">
        <v>560</v>
      </c>
      <c r="I1118" s="216">
        <v>545</v>
      </c>
      <c r="J1118" s="216">
        <v>570</v>
      </c>
      <c r="K1118" s="216">
        <v>588</v>
      </c>
      <c r="L1118" s="216">
        <v>550</v>
      </c>
      <c r="M1118" s="216">
        <v>490</v>
      </c>
      <c r="N1118" s="216">
        <v>530</v>
      </c>
      <c r="O1118" s="216">
        <v>540</v>
      </c>
      <c r="P1118" s="216">
        <v>600</v>
      </c>
      <c r="Q1118" s="216">
        <v>603.67215686359884</v>
      </c>
      <c r="R1118" s="216">
        <v>400</v>
      </c>
      <c r="S1118" s="216">
        <v>550</v>
      </c>
      <c r="T1118" s="216">
        <v>550</v>
      </c>
      <c r="U1118" s="216">
        <v>550</v>
      </c>
      <c r="V1118" s="216">
        <v>483.5</v>
      </c>
      <c r="W1118" s="216">
        <v>509.5</v>
      </c>
      <c r="X1118" s="213"/>
      <c r="Y1118" s="214"/>
      <c r="Z1118" s="214"/>
      <c r="AA1118" s="214"/>
      <c r="AB1118" s="214"/>
      <c r="AC1118" s="214"/>
      <c r="AD1118" s="214"/>
      <c r="AE1118" s="214"/>
      <c r="AF1118" s="214"/>
      <c r="AG1118" s="214"/>
      <c r="AH1118" s="214"/>
      <c r="AI1118" s="214"/>
      <c r="AJ1118" s="214"/>
      <c r="AK1118" s="214"/>
      <c r="AL1118" s="214"/>
      <c r="AM1118" s="214"/>
      <c r="AN1118" s="214"/>
      <c r="AO1118" s="214"/>
      <c r="AP1118" s="214"/>
      <c r="AQ1118" s="214"/>
      <c r="AR1118" s="214"/>
      <c r="AS1118" s="214"/>
      <c r="AT1118" s="214"/>
      <c r="AU1118" s="214"/>
      <c r="AV1118" s="214"/>
      <c r="AW1118" s="214"/>
      <c r="AX1118" s="214"/>
      <c r="AY1118" s="214"/>
      <c r="AZ1118" s="214"/>
      <c r="BA1118" s="214"/>
      <c r="BB1118" s="214"/>
      <c r="BC1118" s="214"/>
      <c r="BD1118" s="214"/>
      <c r="BE1118" s="214"/>
      <c r="BF1118" s="214"/>
      <c r="BG1118" s="214"/>
      <c r="BH1118" s="214"/>
      <c r="BI1118" s="214"/>
      <c r="BJ1118" s="214"/>
      <c r="BK1118" s="214"/>
      <c r="BL1118" s="214"/>
      <c r="BM1118" s="219"/>
    </row>
    <row r="1119" spans="1:65">
      <c r="A1119" s="30"/>
      <c r="B1119" s="3" t="s">
        <v>280</v>
      </c>
      <c r="C1119" s="29"/>
      <c r="D1119" s="216">
        <v>16.95189271635078</v>
      </c>
      <c r="E1119" s="216">
        <v>4.238185539433899</v>
      </c>
      <c r="F1119" s="216">
        <v>3.0605010483034998</v>
      </c>
      <c r="G1119" s="216">
        <v>12.735580081017098</v>
      </c>
      <c r="H1119" s="216">
        <v>23.380903889000241</v>
      </c>
      <c r="I1119" s="216">
        <v>3.8340579025361627</v>
      </c>
      <c r="J1119" s="216">
        <v>8.3666002653407556</v>
      </c>
      <c r="K1119" s="216">
        <v>3.8815804341359033</v>
      </c>
      <c r="L1119" s="216">
        <v>7.5277265270908451</v>
      </c>
      <c r="M1119" s="216">
        <v>6.324555320336759</v>
      </c>
      <c r="N1119" s="216">
        <v>13.291601358251276</v>
      </c>
      <c r="O1119" s="216">
        <v>10.327955589886445</v>
      </c>
      <c r="P1119" s="216">
        <v>33.266599866332399</v>
      </c>
      <c r="Q1119" s="216">
        <v>9.6656959686103878</v>
      </c>
      <c r="R1119" s="216">
        <v>40.824829046386306</v>
      </c>
      <c r="S1119" s="216">
        <v>54.772255750516614</v>
      </c>
      <c r="T1119" s="216">
        <v>7.5277265270908451</v>
      </c>
      <c r="U1119" s="216">
        <v>54.772255750516614</v>
      </c>
      <c r="V1119" s="216">
        <v>18.074844397670471</v>
      </c>
      <c r="W1119" s="216">
        <v>7.3120904443713384</v>
      </c>
      <c r="X1119" s="213"/>
      <c r="Y1119" s="214"/>
      <c r="Z1119" s="214"/>
      <c r="AA1119" s="214"/>
      <c r="AB1119" s="214"/>
      <c r="AC1119" s="214"/>
      <c r="AD1119" s="214"/>
      <c r="AE1119" s="214"/>
      <c r="AF1119" s="214"/>
      <c r="AG1119" s="214"/>
      <c r="AH1119" s="214"/>
      <c r="AI1119" s="214"/>
      <c r="AJ1119" s="214"/>
      <c r="AK1119" s="214"/>
      <c r="AL1119" s="214"/>
      <c r="AM1119" s="214"/>
      <c r="AN1119" s="214"/>
      <c r="AO1119" s="214"/>
      <c r="AP1119" s="214"/>
      <c r="AQ1119" s="214"/>
      <c r="AR1119" s="214"/>
      <c r="AS1119" s="214"/>
      <c r="AT1119" s="214"/>
      <c r="AU1119" s="214"/>
      <c r="AV1119" s="214"/>
      <c r="AW1119" s="214"/>
      <c r="AX1119" s="214"/>
      <c r="AY1119" s="214"/>
      <c r="AZ1119" s="214"/>
      <c r="BA1119" s="214"/>
      <c r="BB1119" s="214"/>
      <c r="BC1119" s="214"/>
      <c r="BD1119" s="214"/>
      <c r="BE1119" s="214"/>
      <c r="BF1119" s="214"/>
      <c r="BG1119" s="214"/>
      <c r="BH1119" s="214"/>
      <c r="BI1119" s="214"/>
      <c r="BJ1119" s="214"/>
      <c r="BK1119" s="214"/>
      <c r="BL1119" s="214"/>
      <c r="BM1119" s="219"/>
    </row>
    <row r="1120" spans="1:65">
      <c r="A1120" s="30"/>
      <c r="B1120" s="3" t="s">
        <v>87</v>
      </c>
      <c r="C1120" s="29"/>
      <c r="D1120" s="13">
        <v>3.3446680795167605E-2</v>
      </c>
      <c r="E1120" s="13">
        <v>7.5842824912995127E-3</v>
      </c>
      <c r="F1120" s="13">
        <v>6.0504139340431633E-3</v>
      </c>
      <c r="G1120" s="13">
        <v>2.6752610190141999E-2</v>
      </c>
      <c r="H1120" s="13">
        <v>4.1504563116568471E-2</v>
      </c>
      <c r="I1120" s="13">
        <v>7.028520444612581E-3</v>
      </c>
      <c r="J1120" s="13">
        <v>1.4550609157114357E-2</v>
      </c>
      <c r="K1120" s="13">
        <v>6.6163302854589266E-3</v>
      </c>
      <c r="L1120" s="13">
        <v>1.3728376645150477E-2</v>
      </c>
      <c r="M1120" s="13">
        <v>1.2907255755789304E-2</v>
      </c>
      <c r="N1120" s="13">
        <v>2.4999877162855066E-2</v>
      </c>
      <c r="O1120" s="13">
        <v>1.9244637745130022E-2</v>
      </c>
      <c r="P1120" s="13">
        <v>5.6067303145504038E-2</v>
      </c>
      <c r="Q1120" s="13">
        <v>1.6020991785255675E-2</v>
      </c>
      <c r="R1120" s="13">
        <v>9.7979589711327128E-2</v>
      </c>
      <c r="S1120" s="13">
        <v>9.9585919546393842E-2</v>
      </c>
      <c r="T1120" s="13">
        <v>1.3728376645150477E-2</v>
      </c>
      <c r="U1120" s="13">
        <v>9.9585919546393842E-2</v>
      </c>
      <c r="V1120" s="13">
        <v>3.7152814794800558E-2</v>
      </c>
      <c r="W1120" s="13">
        <v>1.4328067493869378E-2</v>
      </c>
      <c r="X1120" s="15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281</v>
      </c>
      <c r="C1121" s="29"/>
      <c r="D1121" s="13">
        <v>-6.1335510937721494E-2</v>
      </c>
      <c r="E1121" s="13">
        <v>3.492930136213146E-2</v>
      </c>
      <c r="F1121" s="13">
        <v>-6.3187529002296849E-2</v>
      </c>
      <c r="G1121" s="13">
        <v>-0.11834680035889966</v>
      </c>
      <c r="H1121" s="13">
        <v>4.3303509710786559E-2</v>
      </c>
      <c r="I1121" s="13">
        <v>1.0275854225859193E-2</v>
      </c>
      <c r="J1121" s="13">
        <v>6.4910387130832303E-2</v>
      </c>
      <c r="K1121" s="13">
        <v>8.6517264550878048E-2</v>
      </c>
      <c r="L1121" s="13">
        <v>1.5523238742155998E-2</v>
      </c>
      <c r="M1121" s="13">
        <v>-9.2511148358073392E-2</v>
      </c>
      <c r="N1121" s="13">
        <v>-1.5343729000766748E-2</v>
      </c>
      <c r="O1121" s="13">
        <v>-6.0836386778899687E-3</v>
      </c>
      <c r="P1121" s="13">
        <v>9.8864051648047235E-2</v>
      </c>
      <c r="Q1121" s="13">
        <v>0.11734927403397299</v>
      </c>
      <c r="R1121" s="13">
        <v>-0.22832580642693312</v>
      </c>
      <c r="S1121" s="13">
        <v>1.8609935516448184E-2</v>
      </c>
      <c r="T1121" s="13">
        <v>1.5523238742155998E-2</v>
      </c>
      <c r="U1121" s="13">
        <v>1.8609935516448184E-2</v>
      </c>
      <c r="V1121" s="13">
        <v>-9.8993211584087137E-2</v>
      </c>
      <c r="W1121" s="13">
        <v>-5.4853447711707748E-2</v>
      </c>
      <c r="X1121" s="15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46" t="s">
        <v>282</v>
      </c>
      <c r="C1122" s="47"/>
      <c r="D1122" s="45">
        <v>0.74</v>
      </c>
      <c r="E1122" s="45">
        <v>0.26</v>
      </c>
      <c r="F1122" s="45">
        <v>0.76</v>
      </c>
      <c r="G1122" s="45">
        <v>1.33</v>
      </c>
      <c r="H1122" s="45">
        <v>0.34</v>
      </c>
      <c r="I1122" s="45">
        <v>0</v>
      </c>
      <c r="J1122" s="45">
        <v>0.56999999999999995</v>
      </c>
      <c r="K1122" s="45">
        <v>0.79</v>
      </c>
      <c r="L1122" s="45">
        <v>0.05</v>
      </c>
      <c r="M1122" s="45">
        <v>1.06</v>
      </c>
      <c r="N1122" s="45">
        <v>0.27</v>
      </c>
      <c r="O1122" s="45">
        <v>0.17</v>
      </c>
      <c r="P1122" s="45">
        <v>0.92</v>
      </c>
      <c r="Q1122" s="45">
        <v>1.1100000000000001</v>
      </c>
      <c r="R1122" s="45" t="s">
        <v>283</v>
      </c>
      <c r="S1122" s="45" t="s">
        <v>283</v>
      </c>
      <c r="T1122" s="45">
        <v>0.05</v>
      </c>
      <c r="U1122" s="45" t="s">
        <v>283</v>
      </c>
      <c r="V1122" s="45">
        <v>1.1299999999999999</v>
      </c>
      <c r="W1122" s="45">
        <v>0.67</v>
      </c>
      <c r="X1122" s="15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1" t="s">
        <v>346</v>
      </c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BM1123" s="55"/>
    </row>
    <row r="1124" spans="1:65">
      <c r="BM1124" s="55"/>
    </row>
    <row r="1125" spans="1:65" ht="15">
      <c r="B1125" s="8" t="s">
        <v>695</v>
      </c>
      <c r="BM1125" s="28" t="s">
        <v>284</v>
      </c>
    </row>
    <row r="1126" spans="1:65" ht="15">
      <c r="A1126" s="25" t="s">
        <v>45</v>
      </c>
      <c r="B1126" s="18" t="s">
        <v>116</v>
      </c>
      <c r="C1126" s="15" t="s">
        <v>117</v>
      </c>
      <c r="D1126" s="16" t="s">
        <v>243</v>
      </c>
      <c r="E1126" s="17" t="s">
        <v>243</v>
      </c>
      <c r="F1126" s="17" t="s">
        <v>243</v>
      </c>
      <c r="G1126" s="15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 t="s">
        <v>244</v>
      </c>
      <c r="C1127" s="9" t="s">
        <v>244</v>
      </c>
      <c r="D1127" s="151" t="s">
        <v>248</v>
      </c>
      <c r="E1127" s="152" t="s">
        <v>250</v>
      </c>
      <c r="F1127" s="152" t="s">
        <v>252</v>
      </c>
      <c r="G1127" s="15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 t="s">
        <v>3</v>
      </c>
    </row>
    <row r="1128" spans="1:65">
      <c r="A1128" s="30"/>
      <c r="B1128" s="19"/>
      <c r="C1128" s="9"/>
      <c r="D1128" s="10" t="s">
        <v>332</v>
      </c>
      <c r="E1128" s="11" t="s">
        <v>103</v>
      </c>
      <c r="F1128" s="11" t="s">
        <v>102</v>
      </c>
      <c r="G1128" s="15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0</v>
      </c>
    </row>
    <row r="1129" spans="1:65">
      <c r="A1129" s="30"/>
      <c r="B1129" s="19"/>
      <c r="C1129" s="9"/>
      <c r="D1129" s="26"/>
      <c r="E1129" s="26"/>
      <c r="F1129" s="26"/>
      <c r="G1129" s="15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0</v>
      </c>
    </row>
    <row r="1130" spans="1:65">
      <c r="A1130" s="30"/>
      <c r="B1130" s="18">
        <v>1</v>
      </c>
      <c r="C1130" s="14">
        <v>1</v>
      </c>
      <c r="D1130" s="211">
        <v>223.63557630291402</v>
      </c>
      <c r="E1130" s="211">
        <v>55</v>
      </c>
      <c r="F1130" s="211">
        <v>201</v>
      </c>
      <c r="G1130" s="213"/>
      <c r="H1130" s="214"/>
      <c r="I1130" s="214"/>
      <c r="J1130" s="214"/>
      <c r="K1130" s="214"/>
      <c r="L1130" s="214"/>
      <c r="M1130" s="214"/>
      <c r="N1130" s="214"/>
      <c r="O1130" s="214"/>
      <c r="P1130" s="214"/>
      <c r="Q1130" s="214"/>
      <c r="R1130" s="214"/>
      <c r="S1130" s="214"/>
      <c r="T1130" s="214"/>
      <c r="U1130" s="214"/>
      <c r="V1130" s="214"/>
      <c r="W1130" s="214"/>
      <c r="X1130" s="214"/>
      <c r="Y1130" s="214"/>
      <c r="Z1130" s="214"/>
      <c r="AA1130" s="214"/>
      <c r="AB1130" s="214"/>
      <c r="AC1130" s="214"/>
      <c r="AD1130" s="214"/>
      <c r="AE1130" s="214"/>
      <c r="AF1130" s="214"/>
      <c r="AG1130" s="214"/>
      <c r="AH1130" s="214"/>
      <c r="AI1130" s="214"/>
      <c r="AJ1130" s="214"/>
      <c r="AK1130" s="214"/>
      <c r="AL1130" s="214"/>
      <c r="AM1130" s="214"/>
      <c r="AN1130" s="214"/>
      <c r="AO1130" s="214"/>
      <c r="AP1130" s="214"/>
      <c r="AQ1130" s="214"/>
      <c r="AR1130" s="214"/>
      <c r="AS1130" s="214"/>
      <c r="AT1130" s="214"/>
      <c r="AU1130" s="214"/>
      <c r="AV1130" s="214"/>
      <c r="AW1130" s="214"/>
      <c r="AX1130" s="214"/>
      <c r="AY1130" s="214"/>
      <c r="AZ1130" s="214"/>
      <c r="BA1130" s="214"/>
      <c r="BB1130" s="214"/>
      <c r="BC1130" s="214"/>
      <c r="BD1130" s="214"/>
      <c r="BE1130" s="214"/>
      <c r="BF1130" s="214"/>
      <c r="BG1130" s="214"/>
      <c r="BH1130" s="214"/>
      <c r="BI1130" s="214"/>
      <c r="BJ1130" s="214"/>
      <c r="BK1130" s="214"/>
      <c r="BL1130" s="214"/>
      <c r="BM1130" s="215">
        <v>1</v>
      </c>
    </row>
    <row r="1131" spans="1:65">
      <c r="A1131" s="30"/>
      <c r="B1131" s="19">
        <v>1</v>
      </c>
      <c r="C1131" s="9">
        <v>2</v>
      </c>
      <c r="D1131" s="216">
        <v>216.81861497068189</v>
      </c>
      <c r="E1131" s="216">
        <v>55.3</v>
      </c>
      <c r="F1131" s="216">
        <v>210</v>
      </c>
      <c r="G1131" s="213"/>
      <c r="H1131" s="214"/>
      <c r="I1131" s="214"/>
      <c r="J1131" s="214"/>
      <c r="K1131" s="214"/>
      <c r="L1131" s="214"/>
      <c r="M1131" s="214"/>
      <c r="N1131" s="214"/>
      <c r="O1131" s="214"/>
      <c r="P1131" s="214"/>
      <c r="Q1131" s="214"/>
      <c r="R1131" s="214"/>
      <c r="S1131" s="214"/>
      <c r="T1131" s="214"/>
      <c r="U1131" s="214"/>
      <c r="V1131" s="214"/>
      <c r="W1131" s="214"/>
      <c r="X1131" s="214"/>
      <c r="Y1131" s="214"/>
      <c r="Z1131" s="214"/>
      <c r="AA1131" s="214"/>
      <c r="AB1131" s="214"/>
      <c r="AC1131" s="214"/>
      <c r="AD1131" s="214"/>
      <c r="AE1131" s="214"/>
      <c r="AF1131" s="214"/>
      <c r="AG1131" s="214"/>
      <c r="AH1131" s="214"/>
      <c r="AI1131" s="214"/>
      <c r="AJ1131" s="214"/>
      <c r="AK1131" s="214"/>
      <c r="AL1131" s="214"/>
      <c r="AM1131" s="214"/>
      <c r="AN1131" s="214"/>
      <c r="AO1131" s="214"/>
      <c r="AP1131" s="214"/>
      <c r="AQ1131" s="214"/>
      <c r="AR1131" s="214"/>
      <c r="AS1131" s="214"/>
      <c r="AT1131" s="214"/>
      <c r="AU1131" s="214"/>
      <c r="AV1131" s="214"/>
      <c r="AW1131" s="214"/>
      <c r="AX1131" s="214"/>
      <c r="AY1131" s="214"/>
      <c r="AZ1131" s="214"/>
      <c r="BA1131" s="214"/>
      <c r="BB1131" s="214"/>
      <c r="BC1131" s="214"/>
      <c r="BD1131" s="214"/>
      <c r="BE1131" s="214"/>
      <c r="BF1131" s="214"/>
      <c r="BG1131" s="214"/>
      <c r="BH1131" s="214"/>
      <c r="BI1131" s="214"/>
      <c r="BJ1131" s="214"/>
      <c r="BK1131" s="214"/>
      <c r="BL1131" s="214"/>
      <c r="BM1131" s="215">
        <v>13</v>
      </c>
    </row>
    <row r="1132" spans="1:65">
      <c r="A1132" s="30"/>
      <c r="B1132" s="19">
        <v>1</v>
      </c>
      <c r="C1132" s="9">
        <v>3</v>
      </c>
      <c r="D1132" s="216">
        <v>217.65823036244541</v>
      </c>
      <c r="E1132" s="216">
        <v>53.4</v>
      </c>
      <c r="F1132" s="216">
        <v>200</v>
      </c>
      <c r="G1132" s="213"/>
      <c r="H1132" s="214"/>
      <c r="I1132" s="214"/>
      <c r="J1132" s="214"/>
      <c r="K1132" s="214"/>
      <c r="L1132" s="214"/>
      <c r="M1132" s="214"/>
      <c r="N1132" s="214"/>
      <c r="O1132" s="214"/>
      <c r="P1132" s="214"/>
      <c r="Q1132" s="214"/>
      <c r="R1132" s="214"/>
      <c r="S1132" s="214"/>
      <c r="T1132" s="214"/>
      <c r="U1132" s="214"/>
      <c r="V1132" s="214"/>
      <c r="W1132" s="214"/>
      <c r="X1132" s="214"/>
      <c r="Y1132" s="214"/>
      <c r="Z1132" s="214"/>
      <c r="AA1132" s="214"/>
      <c r="AB1132" s="214"/>
      <c r="AC1132" s="214"/>
      <c r="AD1132" s="214"/>
      <c r="AE1132" s="214"/>
      <c r="AF1132" s="214"/>
      <c r="AG1132" s="214"/>
      <c r="AH1132" s="214"/>
      <c r="AI1132" s="214"/>
      <c r="AJ1132" s="214"/>
      <c r="AK1132" s="214"/>
      <c r="AL1132" s="214"/>
      <c r="AM1132" s="214"/>
      <c r="AN1132" s="214"/>
      <c r="AO1132" s="214"/>
      <c r="AP1132" s="214"/>
      <c r="AQ1132" s="214"/>
      <c r="AR1132" s="214"/>
      <c r="AS1132" s="214"/>
      <c r="AT1132" s="214"/>
      <c r="AU1132" s="214"/>
      <c r="AV1132" s="214"/>
      <c r="AW1132" s="214"/>
      <c r="AX1132" s="214"/>
      <c r="AY1132" s="214"/>
      <c r="AZ1132" s="214"/>
      <c r="BA1132" s="214"/>
      <c r="BB1132" s="214"/>
      <c r="BC1132" s="214"/>
      <c r="BD1132" s="214"/>
      <c r="BE1132" s="214"/>
      <c r="BF1132" s="214"/>
      <c r="BG1132" s="214"/>
      <c r="BH1132" s="214"/>
      <c r="BI1132" s="214"/>
      <c r="BJ1132" s="214"/>
      <c r="BK1132" s="214"/>
      <c r="BL1132" s="214"/>
      <c r="BM1132" s="215">
        <v>16</v>
      </c>
    </row>
    <row r="1133" spans="1:65">
      <c r="A1133" s="30"/>
      <c r="B1133" s="19">
        <v>1</v>
      </c>
      <c r="C1133" s="9">
        <v>4</v>
      </c>
      <c r="D1133" s="216">
        <v>223.61202466572769</v>
      </c>
      <c r="E1133" s="216">
        <v>56.7</v>
      </c>
      <c r="F1133" s="216">
        <v>201</v>
      </c>
      <c r="G1133" s="213"/>
      <c r="H1133" s="214"/>
      <c r="I1133" s="214"/>
      <c r="J1133" s="214"/>
      <c r="K1133" s="214"/>
      <c r="L1133" s="214"/>
      <c r="M1133" s="214"/>
      <c r="N1133" s="214"/>
      <c r="O1133" s="214"/>
      <c r="P1133" s="214"/>
      <c r="Q1133" s="214"/>
      <c r="R1133" s="214"/>
      <c r="S1133" s="214"/>
      <c r="T1133" s="214"/>
      <c r="U1133" s="214"/>
      <c r="V1133" s="214"/>
      <c r="W1133" s="214"/>
      <c r="X1133" s="214"/>
      <c r="Y1133" s="214"/>
      <c r="Z1133" s="214"/>
      <c r="AA1133" s="214"/>
      <c r="AB1133" s="214"/>
      <c r="AC1133" s="214"/>
      <c r="AD1133" s="214"/>
      <c r="AE1133" s="214"/>
      <c r="AF1133" s="214"/>
      <c r="AG1133" s="214"/>
      <c r="AH1133" s="214"/>
      <c r="AI1133" s="214"/>
      <c r="AJ1133" s="214"/>
      <c r="AK1133" s="214"/>
      <c r="AL1133" s="214"/>
      <c r="AM1133" s="214"/>
      <c r="AN1133" s="214"/>
      <c r="AO1133" s="214"/>
      <c r="AP1133" s="214"/>
      <c r="AQ1133" s="214"/>
      <c r="AR1133" s="214"/>
      <c r="AS1133" s="214"/>
      <c r="AT1133" s="214"/>
      <c r="AU1133" s="214"/>
      <c r="AV1133" s="214"/>
      <c r="AW1133" s="214"/>
      <c r="AX1133" s="214"/>
      <c r="AY1133" s="214"/>
      <c r="AZ1133" s="214"/>
      <c r="BA1133" s="214"/>
      <c r="BB1133" s="214"/>
      <c r="BC1133" s="214"/>
      <c r="BD1133" s="214"/>
      <c r="BE1133" s="214"/>
      <c r="BF1133" s="214"/>
      <c r="BG1133" s="214"/>
      <c r="BH1133" s="214"/>
      <c r="BI1133" s="214"/>
      <c r="BJ1133" s="214"/>
      <c r="BK1133" s="214"/>
      <c r="BL1133" s="214"/>
      <c r="BM1133" s="215">
        <v>159.12929034918699</v>
      </c>
    </row>
    <row r="1134" spans="1:65">
      <c r="A1134" s="30"/>
      <c r="B1134" s="19">
        <v>1</v>
      </c>
      <c r="C1134" s="9">
        <v>5</v>
      </c>
      <c r="D1134" s="216">
        <v>221.53151229428198</v>
      </c>
      <c r="E1134" s="216">
        <v>50.7</v>
      </c>
      <c r="F1134" s="216">
        <v>202</v>
      </c>
      <c r="G1134" s="213"/>
      <c r="H1134" s="214"/>
      <c r="I1134" s="214"/>
      <c r="J1134" s="214"/>
      <c r="K1134" s="214"/>
      <c r="L1134" s="214"/>
      <c r="M1134" s="214"/>
      <c r="N1134" s="214"/>
      <c r="O1134" s="214"/>
      <c r="P1134" s="214"/>
      <c r="Q1134" s="214"/>
      <c r="R1134" s="214"/>
      <c r="S1134" s="214"/>
      <c r="T1134" s="214"/>
      <c r="U1134" s="214"/>
      <c r="V1134" s="214"/>
      <c r="W1134" s="214"/>
      <c r="X1134" s="214"/>
      <c r="Y1134" s="214"/>
      <c r="Z1134" s="214"/>
      <c r="AA1134" s="214"/>
      <c r="AB1134" s="214"/>
      <c r="AC1134" s="214"/>
      <c r="AD1134" s="214"/>
      <c r="AE1134" s="214"/>
      <c r="AF1134" s="214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5">
        <v>19</v>
      </c>
    </row>
    <row r="1135" spans="1:65">
      <c r="A1135" s="30"/>
      <c r="B1135" s="19">
        <v>1</v>
      </c>
      <c r="C1135" s="9">
        <v>6</v>
      </c>
      <c r="D1135" s="216">
        <v>215.27126768931925</v>
      </c>
      <c r="E1135" s="216">
        <v>53.7</v>
      </c>
      <c r="F1135" s="216">
        <v>207</v>
      </c>
      <c r="G1135" s="213"/>
      <c r="H1135" s="214"/>
      <c r="I1135" s="214"/>
      <c r="J1135" s="214"/>
      <c r="K1135" s="214"/>
      <c r="L1135" s="214"/>
      <c r="M1135" s="214"/>
      <c r="N1135" s="214"/>
      <c r="O1135" s="214"/>
      <c r="P1135" s="214"/>
      <c r="Q1135" s="214"/>
      <c r="R1135" s="214"/>
      <c r="S1135" s="214"/>
      <c r="T1135" s="214"/>
      <c r="U1135" s="214"/>
      <c r="V1135" s="214"/>
      <c r="W1135" s="214"/>
      <c r="X1135" s="214"/>
      <c r="Y1135" s="214"/>
      <c r="Z1135" s="214"/>
      <c r="AA1135" s="214"/>
      <c r="AB1135" s="214"/>
      <c r="AC1135" s="214"/>
      <c r="AD1135" s="214"/>
      <c r="AE1135" s="214"/>
      <c r="AF1135" s="214"/>
      <c r="AG1135" s="214"/>
      <c r="AH1135" s="214"/>
      <c r="AI1135" s="214"/>
      <c r="AJ1135" s="214"/>
      <c r="AK1135" s="214"/>
      <c r="AL1135" s="214"/>
      <c r="AM1135" s="214"/>
      <c r="AN1135" s="214"/>
      <c r="AO1135" s="214"/>
      <c r="AP1135" s="214"/>
      <c r="AQ1135" s="214"/>
      <c r="AR1135" s="214"/>
      <c r="AS1135" s="214"/>
      <c r="AT1135" s="214"/>
      <c r="AU1135" s="214"/>
      <c r="AV1135" s="214"/>
      <c r="AW1135" s="214"/>
      <c r="AX1135" s="214"/>
      <c r="AY1135" s="214"/>
      <c r="AZ1135" s="214"/>
      <c r="BA1135" s="214"/>
      <c r="BB1135" s="214"/>
      <c r="BC1135" s="214"/>
      <c r="BD1135" s="214"/>
      <c r="BE1135" s="214"/>
      <c r="BF1135" s="214"/>
      <c r="BG1135" s="214"/>
      <c r="BH1135" s="214"/>
      <c r="BI1135" s="214"/>
      <c r="BJ1135" s="214"/>
      <c r="BK1135" s="214"/>
      <c r="BL1135" s="214"/>
      <c r="BM1135" s="219"/>
    </row>
    <row r="1136" spans="1:65">
      <c r="A1136" s="30"/>
      <c r="B1136" s="20" t="s">
        <v>278</v>
      </c>
      <c r="C1136" s="12"/>
      <c r="D1136" s="220">
        <v>219.75453771422838</v>
      </c>
      <c r="E1136" s="220">
        <v>54.133333333333326</v>
      </c>
      <c r="F1136" s="220">
        <v>203.5</v>
      </c>
      <c r="G1136" s="213"/>
      <c r="H1136" s="214"/>
      <c r="I1136" s="214"/>
      <c r="J1136" s="214"/>
      <c r="K1136" s="214"/>
      <c r="L1136" s="214"/>
      <c r="M1136" s="214"/>
      <c r="N1136" s="214"/>
      <c r="O1136" s="214"/>
      <c r="P1136" s="214"/>
      <c r="Q1136" s="214"/>
      <c r="R1136" s="214"/>
      <c r="S1136" s="214"/>
      <c r="T1136" s="214"/>
      <c r="U1136" s="214"/>
      <c r="V1136" s="214"/>
      <c r="W1136" s="214"/>
      <c r="X1136" s="214"/>
      <c r="Y1136" s="214"/>
      <c r="Z1136" s="214"/>
      <c r="AA1136" s="214"/>
      <c r="AB1136" s="214"/>
      <c r="AC1136" s="214"/>
      <c r="AD1136" s="214"/>
      <c r="AE1136" s="214"/>
      <c r="AF1136" s="214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9"/>
    </row>
    <row r="1137" spans="1:65">
      <c r="A1137" s="30"/>
      <c r="B1137" s="3" t="s">
        <v>279</v>
      </c>
      <c r="C1137" s="29"/>
      <c r="D1137" s="216">
        <v>219.59487132836369</v>
      </c>
      <c r="E1137" s="216">
        <v>54.35</v>
      </c>
      <c r="F1137" s="216">
        <v>201.5</v>
      </c>
      <c r="G1137" s="213"/>
      <c r="H1137" s="214"/>
      <c r="I1137" s="214"/>
      <c r="J1137" s="214"/>
      <c r="K1137" s="214"/>
      <c r="L1137" s="214"/>
      <c r="M1137" s="214"/>
      <c r="N1137" s="214"/>
      <c r="O1137" s="214"/>
      <c r="P1137" s="214"/>
      <c r="Q1137" s="214"/>
      <c r="R1137" s="214"/>
      <c r="S1137" s="214"/>
      <c r="T1137" s="214"/>
      <c r="U1137" s="214"/>
      <c r="V1137" s="214"/>
      <c r="W1137" s="214"/>
      <c r="X1137" s="214"/>
      <c r="Y1137" s="214"/>
      <c r="Z1137" s="214"/>
      <c r="AA1137" s="214"/>
      <c r="AB1137" s="214"/>
      <c r="AC1137" s="214"/>
      <c r="AD1137" s="214"/>
      <c r="AE1137" s="214"/>
      <c r="AF1137" s="214"/>
      <c r="AG1137" s="214"/>
      <c r="AH1137" s="214"/>
      <c r="AI1137" s="214"/>
      <c r="AJ1137" s="214"/>
      <c r="AK1137" s="214"/>
      <c r="AL1137" s="214"/>
      <c r="AM1137" s="214"/>
      <c r="AN1137" s="214"/>
      <c r="AO1137" s="214"/>
      <c r="AP1137" s="214"/>
      <c r="AQ1137" s="214"/>
      <c r="AR1137" s="214"/>
      <c r="AS1137" s="214"/>
      <c r="AT1137" s="214"/>
      <c r="AU1137" s="214"/>
      <c r="AV1137" s="214"/>
      <c r="AW1137" s="214"/>
      <c r="AX1137" s="214"/>
      <c r="AY1137" s="214"/>
      <c r="AZ1137" s="214"/>
      <c r="BA1137" s="214"/>
      <c r="BB1137" s="214"/>
      <c r="BC1137" s="214"/>
      <c r="BD1137" s="214"/>
      <c r="BE1137" s="214"/>
      <c r="BF1137" s="214"/>
      <c r="BG1137" s="214"/>
      <c r="BH1137" s="214"/>
      <c r="BI1137" s="214"/>
      <c r="BJ1137" s="214"/>
      <c r="BK1137" s="214"/>
      <c r="BL1137" s="214"/>
      <c r="BM1137" s="219"/>
    </row>
    <row r="1138" spans="1:65">
      <c r="A1138" s="30"/>
      <c r="B1138" s="3" t="s">
        <v>280</v>
      </c>
      <c r="C1138" s="29"/>
      <c r="D1138" s="216">
        <v>3.6390702590489434</v>
      </c>
      <c r="E1138" s="216">
        <v>2.0597734503257059</v>
      </c>
      <c r="F1138" s="216">
        <v>4.0373258476372698</v>
      </c>
      <c r="G1138" s="213"/>
      <c r="H1138" s="214"/>
      <c r="I1138" s="214"/>
      <c r="J1138" s="214"/>
      <c r="K1138" s="214"/>
      <c r="L1138" s="214"/>
      <c r="M1138" s="214"/>
      <c r="N1138" s="214"/>
      <c r="O1138" s="214"/>
      <c r="P1138" s="214"/>
      <c r="Q1138" s="214"/>
      <c r="R1138" s="214"/>
      <c r="S1138" s="214"/>
      <c r="T1138" s="214"/>
      <c r="U1138" s="214"/>
      <c r="V1138" s="214"/>
      <c r="W1138" s="214"/>
      <c r="X1138" s="214"/>
      <c r="Y1138" s="214"/>
      <c r="Z1138" s="214"/>
      <c r="AA1138" s="214"/>
      <c r="AB1138" s="214"/>
      <c r="AC1138" s="214"/>
      <c r="AD1138" s="214"/>
      <c r="AE1138" s="214"/>
      <c r="AF1138" s="214"/>
      <c r="AG1138" s="214"/>
      <c r="AH1138" s="214"/>
      <c r="AI1138" s="214"/>
      <c r="AJ1138" s="214"/>
      <c r="AK1138" s="214"/>
      <c r="AL1138" s="214"/>
      <c r="AM1138" s="214"/>
      <c r="AN1138" s="214"/>
      <c r="AO1138" s="214"/>
      <c r="AP1138" s="214"/>
      <c r="AQ1138" s="214"/>
      <c r="AR1138" s="214"/>
      <c r="AS1138" s="214"/>
      <c r="AT1138" s="214"/>
      <c r="AU1138" s="214"/>
      <c r="AV1138" s="214"/>
      <c r="AW1138" s="214"/>
      <c r="AX1138" s="214"/>
      <c r="AY1138" s="214"/>
      <c r="AZ1138" s="214"/>
      <c r="BA1138" s="214"/>
      <c r="BB1138" s="214"/>
      <c r="BC1138" s="214"/>
      <c r="BD1138" s="214"/>
      <c r="BE1138" s="214"/>
      <c r="BF1138" s="214"/>
      <c r="BG1138" s="214"/>
      <c r="BH1138" s="214"/>
      <c r="BI1138" s="214"/>
      <c r="BJ1138" s="214"/>
      <c r="BK1138" s="214"/>
      <c r="BL1138" s="214"/>
      <c r="BM1138" s="219"/>
    </row>
    <row r="1139" spans="1:65">
      <c r="A1139" s="30"/>
      <c r="B1139" s="3" t="s">
        <v>87</v>
      </c>
      <c r="C1139" s="29"/>
      <c r="D1139" s="13">
        <v>1.6559704736478466E-2</v>
      </c>
      <c r="E1139" s="13">
        <v>3.8050002161189152E-2</v>
      </c>
      <c r="F1139" s="13">
        <v>1.9839439054728597E-2</v>
      </c>
      <c r="G1139" s="15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281</v>
      </c>
      <c r="C1140" s="29"/>
      <c r="D1140" s="13">
        <v>0.38098107037370532</v>
      </c>
      <c r="E1140" s="13">
        <v>-0.65981540409973993</v>
      </c>
      <c r="F1140" s="13">
        <v>0.27883433372603927</v>
      </c>
      <c r="G1140" s="15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46" t="s">
        <v>282</v>
      </c>
      <c r="C1141" s="47"/>
      <c r="D1141" s="45">
        <v>0.67</v>
      </c>
      <c r="E1141" s="45">
        <v>6.2</v>
      </c>
      <c r="F1141" s="45">
        <v>0</v>
      </c>
      <c r="G1141" s="15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1"/>
      <c r="C1142" s="20"/>
      <c r="D1142" s="20"/>
      <c r="E1142" s="20"/>
      <c r="F1142" s="20"/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6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</sheetData>
  <dataConsolidate/>
  <conditionalFormatting sqref="B6:F11 B24:X29 B42:W47 B61:H66 B79:R84 B97:L102 B115:K120 B133:V138 B151:M156 B169:J174 B187:W192 B205:U210 B224:L229 B242:X247 B260:I265 B278:I283 B296:I301 B314:Y319 B332:N337 B350:I355 B368:J373 B386:F391 B404:D409 B422:I427 B440:J445 B458:X463 B476:N481 B495:P500 B514:H519 B532:W537 B550:X555 B568:N573 B586:D591 B604:K609 B622:J627 B640:W645 B659:L664 B677:U682 B696:J701 B714:L719 B732:H737 B750:T755 B768:L773 B786:K791 B804:G809 B822:T827 B840:J845 B858:P863 B876:Q881 B894:J899 B912:I917 B930:H935 B948:M953 B967:W972 B985:K990 B1003:I1008 B1021:L1026 B1039:Q1044 B1057:N1062 B1075:O1080 B1093:I1098 B1111:W1116 B1130:F1135">
    <cfRule type="expression" dxfId="20" priority="189">
      <formula>AND($B6&lt;&gt;$B5,NOT(ISBLANK(INDIRECT(Anlyt_LabRefThisCol))))</formula>
    </cfRule>
  </conditionalFormatting>
  <conditionalFormatting sqref="C2:F17 C20:X35 C38:W53 C57:H72 C75:R90 C93:L108 C111:K126 C129:V144 C147:M162 C165:J180 C183:W198 C201:U216 C220:L235 C238:X253 C256:I271 C274:I289 C292:I307 C310:Y325 C328:N343 C346:I361 C364:J379 C382:F397 C400:D415 C418:I433 C436:J451 C454:X469 C472:N487 C491:P506 C510:H525 C528:W543 C546:X561 C564:N579 C582:D597 C600:K615 C618:J633 C636:W651 C655:L670 C673:U688 C692:J707 C710:L725 C728:H743 C746:T761 C764:L779 C782:K797 C800:G815 C818:T833 C836:J851 C854:P869 C872:Q887 C890:J905 C908:I923 C926:H941 C944:M959 C963:W978 C981:K996 C999:I1014 C1017:L1032 C1035:Q1050 C1053:N1068 C1071:O1086 C1089:I1104 C1107:W1122 C1126:F1141">
    <cfRule type="expression" dxfId="19" priority="187" stopIfTrue="1">
      <formula>AND(ISBLANK(INDIRECT(Anlyt_LabRefLastCol)),ISBLANK(INDIRECT(Anlyt_LabRefThisCol)))</formula>
    </cfRule>
    <cfRule type="expression" dxfId="18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9DB7-E2E0-48D4-AB68-FF9D41AA8396}">
  <sheetPr codeName="Sheet16"/>
  <dimension ref="A1:BN21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696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5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249</v>
      </c>
      <c r="G3" s="152" t="s">
        <v>250</v>
      </c>
      <c r="H3" s="152" t="s">
        <v>251</v>
      </c>
      <c r="I3" s="152" t="s">
        <v>253</v>
      </c>
      <c r="J3" s="152" t="s">
        <v>255</v>
      </c>
      <c r="K3" s="152" t="s">
        <v>264</v>
      </c>
      <c r="L3" s="152" t="s">
        <v>269</v>
      </c>
      <c r="M3" s="15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347</v>
      </c>
      <c r="E4" s="11" t="s">
        <v>348</v>
      </c>
      <c r="F4" s="11" t="s">
        <v>347</v>
      </c>
      <c r="G4" s="11" t="s">
        <v>347</v>
      </c>
      <c r="H4" s="11" t="s">
        <v>347</v>
      </c>
      <c r="I4" s="11" t="s">
        <v>349</v>
      </c>
      <c r="J4" s="11" t="s">
        <v>347</v>
      </c>
      <c r="K4" s="11" t="s">
        <v>347</v>
      </c>
      <c r="L4" s="11" t="s">
        <v>347</v>
      </c>
      <c r="M4" s="15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15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</v>
      </c>
      <c r="E6" s="147">
        <v>0.8</v>
      </c>
      <c r="F6" s="22">
        <v>2.7880000000000003</v>
      </c>
      <c r="G6" s="22">
        <v>3.58</v>
      </c>
      <c r="H6" s="147">
        <v>3</v>
      </c>
      <c r="I6" s="22">
        <v>3.2</v>
      </c>
      <c r="J6" s="147">
        <v>3</v>
      </c>
      <c r="K6" s="22">
        <v>2.166393310353</v>
      </c>
      <c r="L6" s="22">
        <v>3</v>
      </c>
      <c r="M6" s="15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</v>
      </c>
      <c r="E7" s="148">
        <v>0.8</v>
      </c>
      <c r="F7" s="11">
        <v>2.71</v>
      </c>
      <c r="G7" s="11">
        <v>3.65</v>
      </c>
      <c r="H7" s="148">
        <v>3</v>
      </c>
      <c r="I7" s="11">
        <v>3.3</v>
      </c>
      <c r="J7" s="148">
        <v>3</v>
      </c>
      <c r="K7" s="11">
        <v>2.1757044799213232</v>
      </c>
      <c r="L7" s="11">
        <v>2.9</v>
      </c>
      <c r="M7" s="15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3</v>
      </c>
      <c r="E8" s="148">
        <v>0.9</v>
      </c>
      <c r="F8" s="11">
        <v>2.73</v>
      </c>
      <c r="G8" s="11">
        <v>3.54</v>
      </c>
      <c r="H8" s="148">
        <v>3</v>
      </c>
      <c r="I8" s="11">
        <v>3.2</v>
      </c>
      <c r="J8" s="148">
        <v>3</v>
      </c>
      <c r="K8" s="11">
        <v>2.1359413417692119</v>
      </c>
      <c r="L8" s="11">
        <v>3.2</v>
      </c>
      <c r="M8" s="15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</v>
      </c>
      <c r="E9" s="148">
        <v>0.9</v>
      </c>
      <c r="F9" s="11">
        <v>2.73</v>
      </c>
      <c r="G9" s="11">
        <v>3.59</v>
      </c>
      <c r="H9" s="148">
        <v>3</v>
      </c>
      <c r="I9" s="11">
        <v>3.3</v>
      </c>
      <c r="J9" s="148">
        <v>3</v>
      </c>
      <c r="K9" s="11">
        <v>2.1605853107069999</v>
      </c>
      <c r="L9" s="11">
        <v>3.1</v>
      </c>
      <c r="M9" s="15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2.9804048260931637</v>
      </c>
      <c r="BN9" s="28"/>
    </row>
    <row r="10" spans="1:66">
      <c r="A10" s="30"/>
      <c r="B10" s="19">
        <v>1</v>
      </c>
      <c r="C10" s="9">
        <v>5</v>
      </c>
      <c r="D10" s="11">
        <v>3.1</v>
      </c>
      <c r="E10" s="148">
        <v>0.8</v>
      </c>
      <c r="F10" s="149">
        <v>2.9550000000000001</v>
      </c>
      <c r="G10" s="11">
        <v>3.67</v>
      </c>
      <c r="H10" s="148">
        <v>3</v>
      </c>
      <c r="I10" s="11">
        <v>3.2</v>
      </c>
      <c r="J10" s="148">
        <v>3</v>
      </c>
      <c r="K10" s="11">
        <v>2.1591928108286091</v>
      </c>
      <c r="L10" s="11">
        <v>2.9</v>
      </c>
      <c r="M10" s="15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174</v>
      </c>
    </row>
    <row r="11" spans="1:66">
      <c r="A11" s="30"/>
      <c r="B11" s="19">
        <v>1</v>
      </c>
      <c r="C11" s="9">
        <v>6</v>
      </c>
      <c r="D11" s="11">
        <v>3.1</v>
      </c>
      <c r="E11" s="148">
        <v>0.8</v>
      </c>
      <c r="F11" s="11">
        <v>2.8150000000000004</v>
      </c>
      <c r="G11" s="11">
        <v>3.6</v>
      </c>
      <c r="H11" s="148">
        <v>3</v>
      </c>
      <c r="I11" s="11">
        <v>3.3</v>
      </c>
      <c r="J11" s="148">
        <v>3</v>
      </c>
      <c r="K11" s="11">
        <v>2.1391564857747527</v>
      </c>
      <c r="L11" s="11">
        <v>3</v>
      </c>
      <c r="M11" s="15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278</v>
      </c>
      <c r="C12" s="12"/>
      <c r="D12" s="23">
        <v>3.1</v>
      </c>
      <c r="E12" s="23">
        <v>0.83333333333333337</v>
      </c>
      <c r="F12" s="23">
        <v>2.7880000000000003</v>
      </c>
      <c r="G12" s="23">
        <v>3.6050000000000004</v>
      </c>
      <c r="H12" s="23">
        <v>3</v>
      </c>
      <c r="I12" s="23">
        <v>3.25</v>
      </c>
      <c r="J12" s="23">
        <v>3</v>
      </c>
      <c r="K12" s="23">
        <v>2.1561622898923161</v>
      </c>
      <c r="L12" s="23">
        <v>3.0166666666666671</v>
      </c>
      <c r="M12" s="15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279</v>
      </c>
      <c r="C13" s="29"/>
      <c r="D13" s="11">
        <v>3.1</v>
      </c>
      <c r="E13" s="11">
        <v>0.8</v>
      </c>
      <c r="F13" s="11">
        <v>2.7590000000000003</v>
      </c>
      <c r="G13" s="11">
        <v>3.5949999999999998</v>
      </c>
      <c r="H13" s="11">
        <v>3</v>
      </c>
      <c r="I13" s="11">
        <v>3.25</v>
      </c>
      <c r="J13" s="11">
        <v>3</v>
      </c>
      <c r="K13" s="11">
        <v>2.1598890607678047</v>
      </c>
      <c r="L13" s="11">
        <v>3</v>
      </c>
      <c r="M13" s="1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280</v>
      </c>
      <c r="C14" s="29"/>
      <c r="D14" s="24">
        <v>8.9442719099991672E-2</v>
      </c>
      <c r="E14" s="24">
        <v>5.1639777949432218E-2</v>
      </c>
      <c r="F14" s="24">
        <v>9.1027468381802271E-2</v>
      </c>
      <c r="G14" s="24">
        <v>4.7644516998286333E-2</v>
      </c>
      <c r="H14" s="24">
        <v>0</v>
      </c>
      <c r="I14" s="24">
        <v>5.4772255750516412E-2</v>
      </c>
      <c r="J14" s="24">
        <v>0</v>
      </c>
      <c r="K14" s="24">
        <v>1.557820437503245E-2</v>
      </c>
      <c r="L14" s="24">
        <v>0.11690451944500133</v>
      </c>
      <c r="M14" s="15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2.8852490032255377E-2</v>
      </c>
      <c r="E15" s="13">
        <v>6.1967733539318656E-2</v>
      </c>
      <c r="F15" s="13">
        <v>3.2649737583142852E-2</v>
      </c>
      <c r="G15" s="13">
        <v>1.3216232177055847E-2</v>
      </c>
      <c r="H15" s="13">
        <v>0</v>
      </c>
      <c r="I15" s="13">
        <v>1.6853001769389666E-2</v>
      </c>
      <c r="J15" s="13">
        <v>0</v>
      </c>
      <c r="K15" s="13">
        <v>7.2249683839014098E-3</v>
      </c>
      <c r="L15" s="13">
        <v>3.8752879374033586E-2</v>
      </c>
      <c r="M15" s="15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4.0127157512225065E-2</v>
      </c>
      <c r="E16" s="13">
        <v>-0.72039592539993946</v>
      </c>
      <c r="F16" s="13">
        <v>-6.455660801803742E-2</v>
      </c>
      <c r="G16" s="13">
        <v>0.20956722671986183</v>
      </c>
      <c r="H16" s="13">
        <v>6.5746685602179333E-3</v>
      </c>
      <c r="I16" s="13">
        <v>9.0455890940235983E-2</v>
      </c>
      <c r="J16" s="13">
        <v>6.5746685602179333E-3</v>
      </c>
      <c r="K16" s="13">
        <v>-0.27655388589653385</v>
      </c>
      <c r="L16" s="13">
        <v>1.2166750052219122E-2</v>
      </c>
      <c r="M16" s="15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0.24</v>
      </c>
      <c r="E17" s="45">
        <v>6.31</v>
      </c>
      <c r="F17" s="45">
        <v>0.66</v>
      </c>
      <c r="G17" s="45">
        <v>1.7</v>
      </c>
      <c r="H17" s="45" t="s">
        <v>283</v>
      </c>
      <c r="I17" s="45">
        <v>0.67</v>
      </c>
      <c r="J17" s="45" t="s">
        <v>283</v>
      </c>
      <c r="K17" s="45">
        <v>2.4900000000000002</v>
      </c>
      <c r="L17" s="45">
        <v>0</v>
      </c>
      <c r="M17" s="15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350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5"/>
    </row>
    <row r="19" spans="1:65">
      <c r="BM19" s="55"/>
    </row>
    <row r="20" spans="1:65" ht="15">
      <c r="B20" s="8" t="s">
        <v>697</v>
      </c>
      <c r="BM20" s="28" t="s">
        <v>67</v>
      </c>
    </row>
    <row r="21" spans="1:65" ht="15">
      <c r="A21" s="25" t="s">
        <v>7</v>
      </c>
      <c r="B21" s="18" t="s">
        <v>116</v>
      </c>
      <c r="C21" s="15" t="s">
        <v>117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5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1" t="s">
        <v>246</v>
      </c>
      <c r="E22" s="152" t="s">
        <v>247</v>
      </c>
      <c r="F22" s="152" t="s">
        <v>249</v>
      </c>
      <c r="G22" s="152" t="s">
        <v>250</v>
      </c>
      <c r="H22" s="152" t="s">
        <v>251</v>
      </c>
      <c r="I22" s="152" t="s">
        <v>253</v>
      </c>
      <c r="J22" s="152" t="s">
        <v>255</v>
      </c>
      <c r="K22" s="152" t="s">
        <v>264</v>
      </c>
      <c r="L22" s="152" t="s">
        <v>269</v>
      </c>
      <c r="M22" s="15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3</v>
      </c>
    </row>
    <row r="23" spans="1:65">
      <c r="A23" s="30"/>
      <c r="B23" s="19"/>
      <c r="C23" s="9"/>
      <c r="D23" s="10" t="s">
        <v>347</v>
      </c>
      <c r="E23" s="11" t="s">
        <v>347</v>
      </c>
      <c r="F23" s="11" t="s">
        <v>347</v>
      </c>
      <c r="G23" s="11" t="s">
        <v>347</v>
      </c>
      <c r="H23" s="11" t="s">
        <v>347</v>
      </c>
      <c r="I23" s="11" t="s">
        <v>349</v>
      </c>
      <c r="J23" s="11" t="s">
        <v>347</v>
      </c>
      <c r="K23" s="11" t="s">
        <v>347</v>
      </c>
      <c r="L23" s="11" t="s">
        <v>347</v>
      </c>
      <c r="M23" s="15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15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0</v>
      </c>
    </row>
    <row r="25" spans="1:65">
      <c r="A25" s="30"/>
      <c r="B25" s="18">
        <v>1</v>
      </c>
      <c r="C25" s="14">
        <v>1</v>
      </c>
      <c r="D25" s="211">
        <v>148</v>
      </c>
      <c r="E25" s="211">
        <v>146</v>
      </c>
      <c r="F25" s="211">
        <v>152</v>
      </c>
      <c r="G25" s="211">
        <v>158.4</v>
      </c>
      <c r="H25" s="212">
        <v>200</v>
      </c>
      <c r="I25" s="212">
        <v>131</v>
      </c>
      <c r="J25" s="211">
        <v>159</v>
      </c>
      <c r="K25" s="211">
        <v>159.53160995964413</v>
      </c>
      <c r="L25" s="211">
        <v>152</v>
      </c>
      <c r="M25" s="213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5">
        <v>1</v>
      </c>
    </row>
    <row r="26" spans="1:65">
      <c r="A26" s="30"/>
      <c r="B26" s="19">
        <v>1</v>
      </c>
      <c r="C26" s="9">
        <v>2</v>
      </c>
      <c r="D26" s="216">
        <v>150</v>
      </c>
      <c r="E26" s="216">
        <v>145</v>
      </c>
      <c r="F26" s="216">
        <v>153</v>
      </c>
      <c r="G26" s="216">
        <v>162.56</v>
      </c>
      <c r="H26" s="218">
        <v>100</v>
      </c>
      <c r="I26" s="218">
        <v>132</v>
      </c>
      <c r="J26" s="216">
        <v>159</v>
      </c>
      <c r="K26" s="216">
        <v>153.13805575160899</v>
      </c>
      <c r="L26" s="216">
        <v>154</v>
      </c>
      <c r="M26" s="213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5">
        <v>32</v>
      </c>
    </row>
    <row r="27" spans="1:65">
      <c r="A27" s="30"/>
      <c r="B27" s="19">
        <v>1</v>
      </c>
      <c r="C27" s="9">
        <v>3</v>
      </c>
      <c r="D27" s="216">
        <v>146</v>
      </c>
      <c r="E27" s="216">
        <v>149</v>
      </c>
      <c r="F27" s="216">
        <v>153</v>
      </c>
      <c r="G27" s="216">
        <v>158.96</v>
      </c>
      <c r="H27" s="218">
        <v>100</v>
      </c>
      <c r="I27" s="217">
        <v>136</v>
      </c>
      <c r="J27" s="216">
        <v>157</v>
      </c>
      <c r="K27" s="216">
        <v>157.05709677596701</v>
      </c>
      <c r="L27" s="216">
        <v>149</v>
      </c>
      <c r="M27" s="213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5">
        <v>16</v>
      </c>
    </row>
    <row r="28" spans="1:65">
      <c r="A28" s="30"/>
      <c r="B28" s="19">
        <v>1</v>
      </c>
      <c r="C28" s="9">
        <v>4</v>
      </c>
      <c r="D28" s="216">
        <v>146</v>
      </c>
      <c r="E28" s="216">
        <v>151</v>
      </c>
      <c r="F28" s="216">
        <v>154</v>
      </c>
      <c r="G28" s="216">
        <v>159.05000000000001</v>
      </c>
      <c r="H28" s="218">
        <v>100</v>
      </c>
      <c r="I28" s="218">
        <v>130</v>
      </c>
      <c r="J28" s="216">
        <v>155</v>
      </c>
      <c r="K28" s="216">
        <v>161.01928046191702</v>
      </c>
      <c r="L28" s="216">
        <v>149</v>
      </c>
      <c r="M28" s="213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5">
        <v>153.441871812486</v>
      </c>
    </row>
    <row r="29" spans="1:65">
      <c r="A29" s="30"/>
      <c r="B29" s="19">
        <v>1</v>
      </c>
      <c r="C29" s="9">
        <v>5</v>
      </c>
      <c r="D29" s="216">
        <v>155</v>
      </c>
      <c r="E29" s="216">
        <v>150</v>
      </c>
      <c r="F29" s="216">
        <v>155</v>
      </c>
      <c r="G29" s="216">
        <v>157.11000000000001</v>
      </c>
      <c r="H29" s="218">
        <v>200</v>
      </c>
      <c r="I29" s="218">
        <v>132</v>
      </c>
      <c r="J29" s="216">
        <v>156</v>
      </c>
      <c r="K29" s="216">
        <v>150.43096509881099</v>
      </c>
      <c r="L29" s="216">
        <v>155</v>
      </c>
      <c r="M29" s="213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5">
        <v>175</v>
      </c>
    </row>
    <row r="30" spans="1:65">
      <c r="A30" s="30"/>
      <c r="B30" s="19">
        <v>1</v>
      </c>
      <c r="C30" s="9">
        <v>6</v>
      </c>
      <c r="D30" s="216">
        <v>150</v>
      </c>
      <c r="E30" s="216">
        <v>146</v>
      </c>
      <c r="F30" s="216">
        <v>154</v>
      </c>
      <c r="G30" s="216">
        <v>163.75</v>
      </c>
      <c r="H30" s="218">
        <v>200</v>
      </c>
      <c r="I30" s="218">
        <v>131</v>
      </c>
      <c r="J30" s="216">
        <v>159</v>
      </c>
      <c r="K30" s="216">
        <v>148.55160807646399</v>
      </c>
      <c r="L30" s="216">
        <v>148</v>
      </c>
      <c r="M30" s="213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9"/>
    </row>
    <row r="31" spans="1:65">
      <c r="A31" s="30"/>
      <c r="B31" s="20" t="s">
        <v>278</v>
      </c>
      <c r="C31" s="12"/>
      <c r="D31" s="220">
        <v>149.16666666666666</v>
      </c>
      <c r="E31" s="220">
        <v>147.83333333333334</v>
      </c>
      <c r="F31" s="220">
        <v>153.5</v>
      </c>
      <c r="G31" s="220">
        <v>159.97166666666666</v>
      </c>
      <c r="H31" s="220">
        <v>150</v>
      </c>
      <c r="I31" s="220">
        <v>132</v>
      </c>
      <c r="J31" s="220">
        <v>157.5</v>
      </c>
      <c r="K31" s="220">
        <v>154.9547693540687</v>
      </c>
      <c r="L31" s="220">
        <v>151.16666666666666</v>
      </c>
      <c r="M31" s="213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9"/>
    </row>
    <row r="32" spans="1:65">
      <c r="A32" s="30"/>
      <c r="B32" s="3" t="s">
        <v>279</v>
      </c>
      <c r="C32" s="29"/>
      <c r="D32" s="216">
        <v>149</v>
      </c>
      <c r="E32" s="216">
        <v>147.5</v>
      </c>
      <c r="F32" s="216">
        <v>153.5</v>
      </c>
      <c r="G32" s="216">
        <v>159.005</v>
      </c>
      <c r="H32" s="216">
        <v>150</v>
      </c>
      <c r="I32" s="216">
        <v>131.5</v>
      </c>
      <c r="J32" s="216">
        <v>158</v>
      </c>
      <c r="K32" s="216">
        <v>155.097576263788</v>
      </c>
      <c r="L32" s="216">
        <v>150.5</v>
      </c>
      <c r="M32" s="213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9"/>
    </row>
    <row r="33" spans="1:65">
      <c r="A33" s="30"/>
      <c r="B33" s="3" t="s">
        <v>280</v>
      </c>
      <c r="C33" s="29"/>
      <c r="D33" s="216">
        <v>3.3714487489307419</v>
      </c>
      <c r="E33" s="216">
        <v>2.4832774042918899</v>
      </c>
      <c r="F33" s="216">
        <v>1.0488088481701516</v>
      </c>
      <c r="G33" s="216">
        <v>2.5887249113543604</v>
      </c>
      <c r="H33" s="216">
        <v>54.772255750516614</v>
      </c>
      <c r="I33" s="216">
        <v>2.0976176963403033</v>
      </c>
      <c r="J33" s="216">
        <v>1.7606816861659009</v>
      </c>
      <c r="K33" s="216">
        <v>5.0380804498378469</v>
      </c>
      <c r="L33" s="216">
        <v>2.9268868558020253</v>
      </c>
      <c r="M33" s="213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9"/>
    </row>
    <row r="34" spans="1:65">
      <c r="A34" s="30"/>
      <c r="B34" s="3" t="s">
        <v>87</v>
      </c>
      <c r="C34" s="29"/>
      <c r="D34" s="13">
        <v>2.2601891054284305E-2</v>
      </c>
      <c r="E34" s="13">
        <v>1.679781784188426E-2</v>
      </c>
      <c r="F34" s="13">
        <v>6.8326309327045708E-3</v>
      </c>
      <c r="G34" s="13">
        <v>1.6182396328647951E-2</v>
      </c>
      <c r="H34" s="13">
        <v>0.36514837167011077</v>
      </c>
      <c r="I34" s="13">
        <v>1.5891043154093207E-2</v>
      </c>
      <c r="J34" s="13">
        <v>1.1178931340735878E-2</v>
      </c>
      <c r="K34" s="13">
        <v>3.2513232544175062E-2</v>
      </c>
      <c r="L34" s="13">
        <v>1.9361985815669409E-2</v>
      </c>
      <c r="M34" s="15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281</v>
      </c>
      <c r="C35" s="29"/>
      <c r="D35" s="13">
        <v>-2.7862050269067851E-2</v>
      </c>
      <c r="E35" s="13">
        <v>-3.6551551495712875E-2</v>
      </c>
      <c r="F35" s="13">
        <v>3.7882871752925595E-4</v>
      </c>
      <c r="G35" s="13">
        <v>4.255549529635827E-2</v>
      </c>
      <c r="H35" s="13">
        <v>-2.2431112002414433E-2</v>
      </c>
      <c r="I35" s="13">
        <v>-0.13973937856212471</v>
      </c>
      <c r="J35" s="13">
        <v>2.6447332397464773E-2</v>
      </c>
      <c r="K35" s="13">
        <v>9.8597437825285184E-3</v>
      </c>
      <c r="L35" s="13">
        <v>-1.4827798429099981E-2</v>
      </c>
      <c r="M35" s="15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282</v>
      </c>
      <c r="C36" s="47"/>
      <c r="D36" s="45">
        <v>0.56000000000000005</v>
      </c>
      <c r="E36" s="45">
        <v>0.79</v>
      </c>
      <c r="F36" s="45">
        <v>0.21</v>
      </c>
      <c r="G36" s="45">
        <v>1.34</v>
      </c>
      <c r="H36" s="45" t="s">
        <v>283</v>
      </c>
      <c r="I36" s="45">
        <v>3.58</v>
      </c>
      <c r="J36" s="45">
        <v>0.91</v>
      </c>
      <c r="K36" s="45">
        <v>0.46</v>
      </c>
      <c r="L36" s="45">
        <v>0.21</v>
      </c>
      <c r="M36" s="15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 t="s">
        <v>351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BM37" s="55"/>
    </row>
    <row r="38" spans="1:65">
      <c r="BM38" s="55"/>
    </row>
    <row r="39" spans="1:65" ht="15">
      <c r="B39" s="8" t="s">
        <v>698</v>
      </c>
      <c r="BM39" s="28" t="s">
        <v>67</v>
      </c>
    </row>
    <row r="40" spans="1:65" ht="15">
      <c r="A40" s="25" t="s">
        <v>25</v>
      </c>
      <c r="B40" s="18" t="s">
        <v>116</v>
      </c>
      <c r="C40" s="15" t="s">
        <v>117</v>
      </c>
      <c r="D40" s="16" t="s">
        <v>243</v>
      </c>
      <c r="E40" s="17" t="s">
        <v>243</v>
      </c>
      <c r="F40" s="17" t="s">
        <v>243</v>
      </c>
      <c r="G40" s="17" t="s">
        <v>243</v>
      </c>
      <c r="H40" s="17" t="s">
        <v>243</v>
      </c>
      <c r="I40" s="17" t="s">
        <v>243</v>
      </c>
      <c r="J40" s="17" t="s">
        <v>243</v>
      </c>
      <c r="K40" s="17" t="s">
        <v>243</v>
      </c>
      <c r="L40" s="17" t="s">
        <v>243</v>
      </c>
      <c r="M40" s="15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 t="s">
        <v>244</v>
      </c>
      <c r="C41" s="9" t="s">
        <v>244</v>
      </c>
      <c r="D41" s="151" t="s">
        <v>246</v>
      </c>
      <c r="E41" s="152" t="s">
        <v>247</v>
      </c>
      <c r="F41" s="152" t="s">
        <v>249</v>
      </c>
      <c r="G41" s="152" t="s">
        <v>250</v>
      </c>
      <c r="H41" s="152" t="s">
        <v>251</v>
      </c>
      <c r="I41" s="152" t="s">
        <v>253</v>
      </c>
      <c r="J41" s="152" t="s">
        <v>255</v>
      </c>
      <c r="K41" s="152" t="s">
        <v>264</v>
      </c>
      <c r="L41" s="152" t="s">
        <v>269</v>
      </c>
      <c r="M41" s="15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 t="s">
        <v>3</v>
      </c>
    </row>
    <row r="42" spans="1:65">
      <c r="A42" s="30"/>
      <c r="B42" s="19"/>
      <c r="C42" s="9"/>
      <c r="D42" s="10" t="s">
        <v>347</v>
      </c>
      <c r="E42" s="11" t="s">
        <v>347</v>
      </c>
      <c r="F42" s="11" t="s">
        <v>347</v>
      </c>
      <c r="G42" s="11" t="s">
        <v>347</v>
      </c>
      <c r="H42" s="11" t="s">
        <v>347</v>
      </c>
      <c r="I42" s="11" t="s">
        <v>349</v>
      </c>
      <c r="J42" s="11" t="s">
        <v>347</v>
      </c>
      <c r="K42" s="11" t="s">
        <v>347</v>
      </c>
      <c r="L42" s="11" t="s">
        <v>347</v>
      </c>
      <c r="M42" s="15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9"/>
      <c r="C43" s="9"/>
      <c r="D43" s="26"/>
      <c r="E43" s="26"/>
      <c r="F43" s="26"/>
      <c r="G43" s="26"/>
      <c r="H43" s="26"/>
      <c r="I43" s="26"/>
      <c r="J43" s="26"/>
      <c r="K43" s="26"/>
      <c r="L43" s="26"/>
      <c r="M43" s="15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8">
        <v>1</v>
      </c>
      <c r="C44" s="14">
        <v>1</v>
      </c>
      <c r="D44" s="211">
        <v>223</v>
      </c>
      <c r="E44" s="211">
        <v>245</v>
      </c>
      <c r="F44" s="211">
        <v>247.33544999999998</v>
      </c>
      <c r="G44" s="211">
        <v>225.79</v>
      </c>
      <c r="H44" s="212">
        <v>290</v>
      </c>
      <c r="I44" s="211">
        <v>241</v>
      </c>
      <c r="J44" s="211">
        <v>254</v>
      </c>
      <c r="K44" s="211">
        <v>254.94319966759224</v>
      </c>
      <c r="L44" s="211">
        <v>235</v>
      </c>
      <c r="M44" s="213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</v>
      </c>
    </row>
    <row r="45" spans="1:65">
      <c r="A45" s="30"/>
      <c r="B45" s="19">
        <v>1</v>
      </c>
      <c r="C45" s="9">
        <v>2</v>
      </c>
      <c r="D45" s="216">
        <v>226</v>
      </c>
      <c r="E45" s="216">
        <v>245</v>
      </c>
      <c r="F45" s="216">
        <v>247.01565000000002</v>
      </c>
      <c r="G45" s="216">
        <v>229.19</v>
      </c>
      <c r="H45" s="218">
        <v>280.00000000000006</v>
      </c>
      <c r="I45" s="216">
        <v>242</v>
      </c>
      <c r="J45" s="216">
        <v>253.00000000000003</v>
      </c>
      <c r="K45" s="216">
        <v>252.82724157360698</v>
      </c>
      <c r="L45" s="216">
        <v>238</v>
      </c>
      <c r="M45" s="213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38</v>
      </c>
    </row>
    <row r="46" spans="1:65">
      <c r="A46" s="30"/>
      <c r="B46" s="19">
        <v>1</v>
      </c>
      <c r="C46" s="9">
        <v>3</v>
      </c>
      <c r="D46" s="216">
        <v>219</v>
      </c>
      <c r="E46" s="216">
        <v>252</v>
      </c>
      <c r="F46" s="216">
        <v>249.41790000000003</v>
      </c>
      <c r="G46" s="216">
        <v>227.5</v>
      </c>
      <c r="H46" s="218">
        <v>290</v>
      </c>
      <c r="I46" s="216">
        <v>246.00000000000003</v>
      </c>
      <c r="J46" s="216">
        <v>250</v>
      </c>
      <c r="K46" s="216">
        <v>253.93165886082298</v>
      </c>
      <c r="L46" s="216">
        <v>235</v>
      </c>
      <c r="M46" s="213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16</v>
      </c>
    </row>
    <row r="47" spans="1:65">
      <c r="A47" s="30"/>
      <c r="B47" s="19">
        <v>1</v>
      </c>
      <c r="C47" s="9">
        <v>4</v>
      </c>
      <c r="D47" s="216">
        <v>217</v>
      </c>
      <c r="E47" s="216">
        <v>248.99999999999997</v>
      </c>
      <c r="F47" s="216">
        <v>248.24445000000006</v>
      </c>
      <c r="G47" s="216">
        <v>226.61</v>
      </c>
      <c r="H47" s="218">
        <v>280.00000000000006</v>
      </c>
      <c r="I47" s="216">
        <v>242</v>
      </c>
      <c r="J47" s="216">
        <v>248</v>
      </c>
      <c r="K47" s="216">
        <v>256.35899085560197</v>
      </c>
      <c r="L47" s="216">
        <v>243</v>
      </c>
      <c r="M47" s="213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241.47616589825387</v>
      </c>
    </row>
    <row r="48" spans="1:65">
      <c r="A48" s="30"/>
      <c r="B48" s="19">
        <v>1</v>
      </c>
      <c r="C48" s="9">
        <v>5</v>
      </c>
      <c r="D48" s="216">
        <v>229</v>
      </c>
      <c r="E48" s="216">
        <v>248.99999999999997</v>
      </c>
      <c r="F48" s="216">
        <v>248.04345000000004</v>
      </c>
      <c r="G48" s="216">
        <v>229.28</v>
      </c>
      <c r="H48" s="218">
        <v>290</v>
      </c>
      <c r="I48" s="216">
        <v>244</v>
      </c>
      <c r="J48" s="216">
        <v>248</v>
      </c>
      <c r="K48" s="216">
        <v>256.83516343218673</v>
      </c>
      <c r="L48" s="216">
        <v>240</v>
      </c>
      <c r="M48" s="213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5">
        <v>176</v>
      </c>
    </row>
    <row r="49" spans="1:65">
      <c r="A49" s="30"/>
      <c r="B49" s="19">
        <v>1</v>
      </c>
      <c r="C49" s="9">
        <v>6</v>
      </c>
      <c r="D49" s="216">
        <v>226</v>
      </c>
      <c r="E49" s="216">
        <v>245</v>
      </c>
      <c r="F49" s="216">
        <v>244.43385000000004</v>
      </c>
      <c r="G49" s="216">
        <v>225.79</v>
      </c>
      <c r="H49" s="218">
        <v>290</v>
      </c>
      <c r="I49" s="216">
        <v>242</v>
      </c>
      <c r="J49" s="216">
        <v>254</v>
      </c>
      <c r="K49" s="216">
        <v>251.30895872637402</v>
      </c>
      <c r="L49" s="216">
        <v>236</v>
      </c>
      <c r="M49" s="213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20" t="s">
        <v>278</v>
      </c>
      <c r="C50" s="12"/>
      <c r="D50" s="220">
        <v>223.33333333333334</v>
      </c>
      <c r="E50" s="220">
        <v>247.5</v>
      </c>
      <c r="F50" s="220">
        <v>247.41512500000002</v>
      </c>
      <c r="G50" s="220">
        <v>227.36</v>
      </c>
      <c r="H50" s="220">
        <v>286.66666666666669</v>
      </c>
      <c r="I50" s="220">
        <v>242.83333333333334</v>
      </c>
      <c r="J50" s="220">
        <v>251.16666666666666</v>
      </c>
      <c r="K50" s="220">
        <v>254.36753551936417</v>
      </c>
      <c r="L50" s="220">
        <v>237.83333333333334</v>
      </c>
      <c r="M50" s="213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279</v>
      </c>
      <c r="C51" s="29"/>
      <c r="D51" s="216">
        <v>224.5</v>
      </c>
      <c r="E51" s="216">
        <v>247</v>
      </c>
      <c r="F51" s="216">
        <v>247.68945000000002</v>
      </c>
      <c r="G51" s="216">
        <v>227.05500000000001</v>
      </c>
      <c r="H51" s="216">
        <v>290</v>
      </c>
      <c r="I51" s="216">
        <v>242</v>
      </c>
      <c r="J51" s="216">
        <v>251.5</v>
      </c>
      <c r="K51" s="216">
        <v>254.43742926420759</v>
      </c>
      <c r="L51" s="216">
        <v>237</v>
      </c>
      <c r="M51" s="213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9"/>
    </row>
    <row r="52" spans="1:65">
      <c r="A52" s="30"/>
      <c r="B52" s="3" t="s">
        <v>280</v>
      </c>
      <c r="C52" s="29"/>
      <c r="D52" s="216">
        <v>4.5898438608156011</v>
      </c>
      <c r="E52" s="216">
        <v>2.9495762407505195</v>
      </c>
      <c r="F52" s="216">
        <v>1.6821182460665507</v>
      </c>
      <c r="G52" s="216">
        <v>1.5841212074838229</v>
      </c>
      <c r="H52" s="216">
        <v>5.1639777949431931</v>
      </c>
      <c r="I52" s="216">
        <v>1.8348478592697277</v>
      </c>
      <c r="J52" s="216">
        <v>2.857738033247045</v>
      </c>
      <c r="K52" s="216">
        <v>2.1120538337524177</v>
      </c>
      <c r="L52" s="216">
        <v>3.1885210782848317</v>
      </c>
      <c r="M52" s="213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9"/>
    </row>
    <row r="53" spans="1:65">
      <c r="A53" s="30"/>
      <c r="B53" s="3" t="s">
        <v>87</v>
      </c>
      <c r="C53" s="29"/>
      <c r="D53" s="13">
        <v>2.0551539675293735E-2</v>
      </c>
      <c r="E53" s="13">
        <v>1.191747976060816E-2</v>
      </c>
      <c r="F53" s="13">
        <v>6.7987688548408294E-3</v>
      </c>
      <c r="G53" s="13">
        <v>6.9674578091301143E-3</v>
      </c>
      <c r="H53" s="13">
        <v>1.8013876028871601E-2</v>
      </c>
      <c r="I53" s="13">
        <v>7.5559966750983979E-3</v>
      </c>
      <c r="J53" s="13">
        <v>1.1377855474109005E-2</v>
      </c>
      <c r="K53" s="13">
        <v>8.3031579853146548E-3</v>
      </c>
      <c r="L53" s="13">
        <v>1.3406535718086187E-2</v>
      </c>
      <c r="M53" s="15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281</v>
      </c>
      <c r="C54" s="29"/>
      <c r="D54" s="13">
        <v>-7.5133015705429962E-2</v>
      </c>
      <c r="E54" s="13">
        <v>2.4945874386146594E-2</v>
      </c>
      <c r="F54" s="13">
        <v>2.4594390422152612E-2</v>
      </c>
      <c r="G54" s="13">
        <v>-5.8457802018447302E-2</v>
      </c>
      <c r="H54" s="13">
        <v>0.18714269625870195</v>
      </c>
      <c r="I54" s="13">
        <v>5.6202956098421186E-3</v>
      </c>
      <c r="J54" s="13">
        <v>4.0130257710385697E-2</v>
      </c>
      <c r="K54" s="13">
        <v>5.3385681245833982E-2</v>
      </c>
      <c r="L54" s="13">
        <v>-1.5085681650484073E-2</v>
      </c>
      <c r="M54" s="15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282</v>
      </c>
      <c r="C55" s="47"/>
      <c r="D55" s="45">
        <v>2.34</v>
      </c>
      <c r="E55" s="45">
        <v>0.01</v>
      </c>
      <c r="F55" s="45">
        <v>0</v>
      </c>
      <c r="G55" s="45">
        <v>1.95</v>
      </c>
      <c r="H55" s="45">
        <v>3.81</v>
      </c>
      <c r="I55" s="45">
        <v>0.44</v>
      </c>
      <c r="J55" s="45">
        <v>0.36</v>
      </c>
      <c r="K55" s="45">
        <v>0.67</v>
      </c>
      <c r="L55" s="45">
        <v>0.93</v>
      </c>
      <c r="M55" s="15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E56" s="20"/>
      <c r="F56" s="20"/>
      <c r="G56" s="20"/>
      <c r="H56" s="20"/>
      <c r="I56" s="20"/>
      <c r="J56" s="20"/>
      <c r="K56" s="20"/>
      <c r="L56" s="20"/>
      <c r="BM56" s="55"/>
    </row>
    <row r="57" spans="1:65" ht="15">
      <c r="B57" s="8" t="s">
        <v>522</v>
      </c>
      <c r="BM57" s="28" t="s">
        <v>67</v>
      </c>
    </row>
    <row r="58" spans="1:65" ht="15">
      <c r="A58" s="25" t="s">
        <v>0</v>
      </c>
      <c r="B58" s="18" t="s">
        <v>116</v>
      </c>
      <c r="C58" s="15" t="s">
        <v>117</v>
      </c>
      <c r="D58" s="16" t="s">
        <v>243</v>
      </c>
      <c r="E58" s="17" t="s">
        <v>243</v>
      </c>
      <c r="F58" s="17" t="s">
        <v>243</v>
      </c>
      <c r="G58" s="17" t="s">
        <v>243</v>
      </c>
      <c r="H58" s="17" t="s">
        <v>243</v>
      </c>
      <c r="I58" s="17" t="s">
        <v>243</v>
      </c>
      <c r="J58" s="17" t="s">
        <v>243</v>
      </c>
      <c r="K58" s="17" t="s">
        <v>243</v>
      </c>
      <c r="L58" s="17" t="s">
        <v>243</v>
      </c>
      <c r="M58" s="15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51" t="s">
        <v>246</v>
      </c>
      <c r="E59" s="152" t="s">
        <v>247</v>
      </c>
      <c r="F59" s="152" t="s">
        <v>249</v>
      </c>
      <c r="G59" s="152" t="s">
        <v>250</v>
      </c>
      <c r="H59" s="152" t="s">
        <v>251</v>
      </c>
      <c r="I59" s="152" t="s">
        <v>253</v>
      </c>
      <c r="J59" s="152" t="s">
        <v>255</v>
      </c>
      <c r="K59" s="152" t="s">
        <v>264</v>
      </c>
      <c r="L59" s="152" t="s">
        <v>269</v>
      </c>
      <c r="M59" s="15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347</v>
      </c>
      <c r="E60" s="11" t="s">
        <v>347</v>
      </c>
      <c r="F60" s="11" t="s">
        <v>352</v>
      </c>
      <c r="G60" s="11" t="s">
        <v>347</v>
      </c>
      <c r="H60" s="11" t="s">
        <v>347</v>
      </c>
      <c r="I60" s="11" t="s">
        <v>349</v>
      </c>
      <c r="J60" s="11" t="s">
        <v>347</v>
      </c>
      <c r="K60" s="11" t="s">
        <v>347</v>
      </c>
      <c r="L60" s="11" t="s">
        <v>347</v>
      </c>
      <c r="M60" s="15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26"/>
      <c r="F61" s="26"/>
      <c r="G61" s="26"/>
      <c r="H61" s="26"/>
      <c r="I61" s="26"/>
      <c r="J61" s="26"/>
      <c r="K61" s="26"/>
      <c r="L61" s="26"/>
      <c r="M61" s="15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" t="s">
        <v>301</v>
      </c>
      <c r="E62" s="22">
        <v>1.6255999999999999</v>
      </c>
      <c r="F62" s="147">
        <v>1.743055</v>
      </c>
      <c r="G62" s="22">
        <v>1.6562699999999999</v>
      </c>
      <c r="H62" s="147">
        <v>1.54</v>
      </c>
      <c r="I62" s="22">
        <v>1.6500000000000001</v>
      </c>
      <c r="J62" s="22">
        <v>1.6649</v>
      </c>
      <c r="K62" s="22">
        <v>1.6487964832946302</v>
      </c>
      <c r="L62" s="22" t="s">
        <v>301</v>
      </c>
      <c r="M62" s="15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 t="s">
        <v>301</v>
      </c>
      <c r="E63" s="11">
        <v>1.6125</v>
      </c>
      <c r="F63" s="148">
        <v>1.7369000000000003</v>
      </c>
      <c r="G63" s="11">
        <v>1.6404300000000001</v>
      </c>
      <c r="H63" s="148">
        <v>1.56</v>
      </c>
      <c r="I63" s="11">
        <v>1.63</v>
      </c>
      <c r="J63" s="11">
        <v>1.6637</v>
      </c>
      <c r="K63" s="11">
        <v>1.66529796473797</v>
      </c>
      <c r="L63" s="11" t="s">
        <v>301</v>
      </c>
      <c r="M63" s="15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24</v>
      </c>
    </row>
    <row r="64" spans="1:65">
      <c r="A64" s="30"/>
      <c r="B64" s="19">
        <v>1</v>
      </c>
      <c r="C64" s="9">
        <v>3</v>
      </c>
      <c r="D64" s="11" t="s">
        <v>301</v>
      </c>
      <c r="E64" s="11">
        <v>1.6691999999999998</v>
      </c>
      <c r="F64" s="148">
        <v>1.7111949999999998</v>
      </c>
      <c r="G64" s="11">
        <v>1.6454200000000001</v>
      </c>
      <c r="H64" s="148">
        <v>1.55</v>
      </c>
      <c r="I64" s="11">
        <v>1.68</v>
      </c>
      <c r="J64" s="11">
        <v>1.6525000000000001</v>
      </c>
      <c r="K64" s="11">
        <v>1.71686517100638</v>
      </c>
      <c r="L64" s="11" t="s">
        <v>301</v>
      </c>
      <c r="M64" s="15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19">
        <v>1</v>
      </c>
      <c r="C65" s="9">
        <v>4</v>
      </c>
      <c r="D65" s="11" t="s">
        <v>301</v>
      </c>
      <c r="E65" s="11">
        <v>1.6514000000000002</v>
      </c>
      <c r="F65" s="148">
        <v>1.7219150000000003</v>
      </c>
      <c r="G65" s="11">
        <v>1.6415</v>
      </c>
      <c r="H65" s="148">
        <v>1.52</v>
      </c>
      <c r="I65" s="11">
        <v>1.7000000000000002</v>
      </c>
      <c r="J65" s="11">
        <v>1.6362000000000001</v>
      </c>
      <c r="K65" s="11">
        <v>1.7270178118841901</v>
      </c>
      <c r="L65" s="11" t="s">
        <v>301</v>
      </c>
      <c r="M65" s="15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1.6550200525819476</v>
      </c>
    </row>
    <row r="66" spans="1:65">
      <c r="A66" s="30"/>
      <c r="B66" s="19">
        <v>1</v>
      </c>
      <c r="C66" s="9">
        <v>5</v>
      </c>
      <c r="D66" s="11" t="s">
        <v>301</v>
      </c>
      <c r="E66" s="11">
        <v>1.6265000000000001</v>
      </c>
      <c r="F66" s="148">
        <v>1.7153099999999997</v>
      </c>
      <c r="G66" s="11">
        <v>1.6346400000000001</v>
      </c>
      <c r="H66" s="148">
        <v>1.54</v>
      </c>
      <c r="I66" s="11">
        <v>1.67</v>
      </c>
      <c r="J66" s="11">
        <v>1.6316000000000002</v>
      </c>
      <c r="K66" s="11">
        <v>1.6487964832946302</v>
      </c>
      <c r="L66" s="11" t="s">
        <v>301</v>
      </c>
      <c r="M66" s="15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177</v>
      </c>
    </row>
    <row r="67" spans="1:65">
      <c r="A67" s="30"/>
      <c r="B67" s="19">
        <v>1</v>
      </c>
      <c r="C67" s="9">
        <v>6</v>
      </c>
      <c r="D67" s="11" t="s">
        <v>301</v>
      </c>
      <c r="E67" s="11">
        <v>1.6119999999999999</v>
      </c>
      <c r="F67" s="148">
        <v>1.7297</v>
      </c>
      <c r="G67" s="11">
        <v>1.6532599999999997</v>
      </c>
      <c r="H67" s="149">
        <v>1.63</v>
      </c>
      <c r="I67" s="11">
        <v>1.67</v>
      </c>
      <c r="J67" s="11">
        <v>1.6581999999999999</v>
      </c>
      <c r="K67" s="11">
        <v>1.66800766324063</v>
      </c>
      <c r="L67" s="11" t="s">
        <v>301</v>
      </c>
      <c r="M67" s="15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20" t="s">
        <v>278</v>
      </c>
      <c r="C68" s="12"/>
      <c r="D68" s="23" t="s">
        <v>775</v>
      </c>
      <c r="E68" s="23">
        <v>1.6328666666666667</v>
      </c>
      <c r="F68" s="23">
        <v>1.7263458333333332</v>
      </c>
      <c r="G68" s="23">
        <v>1.6452533333333335</v>
      </c>
      <c r="H68" s="23">
        <v>1.5566666666666666</v>
      </c>
      <c r="I68" s="23">
        <v>1.6666666666666667</v>
      </c>
      <c r="J68" s="23">
        <v>1.6511833333333332</v>
      </c>
      <c r="K68" s="23">
        <v>1.6791302629097384</v>
      </c>
      <c r="L68" s="23" t="s">
        <v>775</v>
      </c>
      <c r="M68" s="15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279</v>
      </c>
      <c r="C69" s="29"/>
      <c r="D69" s="11" t="s">
        <v>775</v>
      </c>
      <c r="E69" s="11">
        <v>1.62605</v>
      </c>
      <c r="F69" s="11">
        <v>1.7258075000000002</v>
      </c>
      <c r="G69" s="11">
        <v>1.6434600000000001</v>
      </c>
      <c r="H69" s="11">
        <v>1.5449999999999999</v>
      </c>
      <c r="I69" s="11">
        <v>1.67</v>
      </c>
      <c r="J69" s="11">
        <v>1.6553499999999999</v>
      </c>
      <c r="K69" s="11">
        <v>1.6666528139893</v>
      </c>
      <c r="L69" s="11" t="s">
        <v>775</v>
      </c>
      <c r="M69" s="15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280</v>
      </c>
      <c r="C70" s="29"/>
      <c r="D70" s="24" t="s">
        <v>775</v>
      </c>
      <c r="E70" s="24">
        <v>2.2834856396891701E-2</v>
      </c>
      <c r="F70" s="24">
        <v>1.2432270676214798E-2</v>
      </c>
      <c r="G70" s="24">
        <v>8.1914142043156973E-3</v>
      </c>
      <c r="H70" s="24">
        <v>3.8297084310253471E-2</v>
      </c>
      <c r="I70" s="24">
        <v>2.4221202832779985E-2</v>
      </c>
      <c r="J70" s="24">
        <v>1.4168897863513047E-2</v>
      </c>
      <c r="K70" s="24">
        <v>3.4270867229850961E-2</v>
      </c>
      <c r="L70" s="24" t="s">
        <v>775</v>
      </c>
      <c r="M70" s="209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56"/>
    </row>
    <row r="71" spans="1:65">
      <c r="A71" s="30"/>
      <c r="B71" s="3" t="s">
        <v>87</v>
      </c>
      <c r="C71" s="29"/>
      <c r="D71" s="13" t="s">
        <v>775</v>
      </c>
      <c r="E71" s="13">
        <v>1.3984519901742355E-2</v>
      </c>
      <c r="F71" s="13">
        <v>7.2014948778888737E-3</v>
      </c>
      <c r="G71" s="13">
        <v>4.9788163551199999E-3</v>
      </c>
      <c r="H71" s="13">
        <v>2.4601981355623213E-2</v>
      </c>
      <c r="I71" s="13">
        <v>1.453272169966799E-2</v>
      </c>
      <c r="J71" s="13">
        <v>8.5810567351776289E-3</v>
      </c>
      <c r="K71" s="13">
        <v>2.0409891946360083E-2</v>
      </c>
      <c r="L71" s="13" t="s">
        <v>775</v>
      </c>
      <c r="M71" s="15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3" t="s">
        <v>281</v>
      </c>
      <c r="C72" s="29"/>
      <c r="D72" s="13" t="s">
        <v>775</v>
      </c>
      <c r="E72" s="13">
        <v>-1.3385569486436211E-2</v>
      </c>
      <c r="F72" s="13">
        <v>4.3096626315863862E-2</v>
      </c>
      <c r="G72" s="13">
        <v>-5.901269433791656E-3</v>
      </c>
      <c r="H72" s="13">
        <v>-5.9427307700497534E-2</v>
      </c>
      <c r="I72" s="13">
        <v>7.0371437896172839E-3</v>
      </c>
      <c r="J72" s="13">
        <v>-2.3182312761883539E-3</v>
      </c>
      <c r="K72" s="13">
        <v>1.456792640679927E-2</v>
      </c>
      <c r="L72" s="13" t="s">
        <v>775</v>
      </c>
      <c r="M72" s="15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30"/>
      <c r="B73" s="46" t="s">
        <v>282</v>
      </c>
      <c r="C73" s="47"/>
      <c r="D73" s="45" t="s">
        <v>283</v>
      </c>
      <c r="E73" s="45">
        <v>0.67</v>
      </c>
      <c r="F73" s="45">
        <v>2.77</v>
      </c>
      <c r="G73" s="45">
        <v>0.22</v>
      </c>
      <c r="H73" s="45">
        <v>3.48</v>
      </c>
      <c r="I73" s="45">
        <v>0.56999999999999995</v>
      </c>
      <c r="J73" s="45">
        <v>0</v>
      </c>
      <c r="K73" s="45">
        <v>1.03</v>
      </c>
      <c r="L73" s="45" t="s">
        <v>283</v>
      </c>
      <c r="M73" s="15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1"/>
      <c r="C74" s="20"/>
      <c r="D74" s="20"/>
      <c r="E74" s="20"/>
      <c r="F74" s="20"/>
      <c r="G74" s="20"/>
      <c r="H74" s="20"/>
      <c r="I74" s="20"/>
      <c r="J74" s="20"/>
      <c r="K74" s="20"/>
      <c r="L74" s="20"/>
      <c r="BM74" s="55"/>
    </row>
    <row r="75" spans="1:65" ht="15">
      <c r="B75" s="8" t="s">
        <v>699</v>
      </c>
      <c r="BM75" s="28" t="s">
        <v>67</v>
      </c>
    </row>
    <row r="76" spans="1:65" ht="15">
      <c r="A76" s="25" t="s">
        <v>52</v>
      </c>
      <c r="B76" s="18" t="s">
        <v>116</v>
      </c>
      <c r="C76" s="15" t="s">
        <v>117</v>
      </c>
      <c r="D76" s="16" t="s">
        <v>243</v>
      </c>
      <c r="E76" s="17" t="s">
        <v>243</v>
      </c>
      <c r="F76" s="17" t="s">
        <v>243</v>
      </c>
      <c r="G76" s="17" t="s">
        <v>243</v>
      </c>
      <c r="H76" s="17" t="s">
        <v>243</v>
      </c>
      <c r="I76" s="17" t="s">
        <v>243</v>
      </c>
      <c r="J76" s="17" t="s">
        <v>243</v>
      </c>
      <c r="K76" s="17" t="s">
        <v>243</v>
      </c>
      <c r="L76" s="17" t="s">
        <v>243</v>
      </c>
      <c r="M76" s="15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244</v>
      </c>
      <c r="C77" s="9" t="s">
        <v>244</v>
      </c>
      <c r="D77" s="151" t="s">
        <v>246</v>
      </c>
      <c r="E77" s="152" t="s">
        <v>247</v>
      </c>
      <c r="F77" s="152" t="s">
        <v>249</v>
      </c>
      <c r="G77" s="152" t="s">
        <v>250</v>
      </c>
      <c r="H77" s="152" t="s">
        <v>251</v>
      </c>
      <c r="I77" s="152" t="s">
        <v>253</v>
      </c>
      <c r="J77" s="152" t="s">
        <v>255</v>
      </c>
      <c r="K77" s="152" t="s">
        <v>264</v>
      </c>
      <c r="L77" s="152" t="s">
        <v>269</v>
      </c>
      <c r="M77" s="15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1</v>
      </c>
    </row>
    <row r="78" spans="1:65">
      <c r="A78" s="30"/>
      <c r="B78" s="19"/>
      <c r="C78" s="9"/>
      <c r="D78" s="10" t="s">
        <v>347</v>
      </c>
      <c r="E78" s="11" t="s">
        <v>347</v>
      </c>
      <c r="F78" s="11" t="s">
        <v>347</v>
      </c>
      <c r="G78" s="11" t="s">
        <v>347</v>
      </c>
      <c r="H78" s="11" t="s">
        <v>347</v>
      </c>
      <c r="I78" s="11" t="s">
        <v>349</v>
      </c>
      <c r="J78" s="11" t="s">
        <v>347</v>
      </c>
      <c r="K78" s="11" t="s">
        <v>347</v>
      </c>
      <c r="L78" s="11" t="s">
        <v>347</v>
      </c>
      <c r="M78" s="15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15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3</v>
      </c>
    </row>
    <row r="80" spans="1:65">
      <c r="A80" s="30"/>
      <c r="B80" s="18">
        <v>1</v>
      </c>
      <c r="C80" s="14">
        <v>1</v>
      </c>
      <c r="D80" s="22">
        <v>15.75</v>
      </c>
      <c r="E80" s="22">
        <v>13.94</v>
      </c>
      <c r="F80" s="22">
        <v>16.415600000000001</v>
      </c>
      <c r="G80" s="22">
        <v>17.350000000000001</v>
      </c>
      <c r="H80" s="22">
        <v>16.100000000000001</v>
      </c>
      <c r="I80" s="22">
        <v>17.100000000000001</v>
      </c>
      <c r="J80" s="22">
        <v>17.739999999999998</v>
      </c>
      <c r="K80" s="22">
        <v>15.679180344980251</v>
      </c>
      <c r="L80" s="22">
        <v>14.63</v>
      </c>
      <c r="M80" s="15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>
        <v>1</v>
      </c>
      <c r="C81" s="9">
        <v>2</v>
      </c>
      <c r="D81" s="11">
        <v>16.05</v>
      </c>
      <c r="E81" s="11">
        <v>14.46</v>
      </c>
      <c r="F81" s="11">
        <v>16.528266666666667</v>
      </c>
      <c r="G81" s="11">
        <v>17.12</v>
      </c>
      <c r="H81" s="11">
        <v>15.4</v>
      </c>
      <c r="I81" s="11">
        <v>17.3</v>
      </c>
      <c r="J81" s="11">
        <v>18.03</v>
      </c>
      <c r="K81" s="11">
        <v>16.217076183782581</v>
      </c>
      <c r="L81" s="11">
        <v>14.66</v>
      </c>
      <c r="M81" s="15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25</v>
      </c>
    </row>
    <row r="82" spans="1:65">
      <c r="A82" s="30"/>
      <c r="B82" s="19">
        <v>1</v>
      </c>
      <c r="C82" s="9">
        <v>3</v>
      </c>
      <c r="D82" s="11">
        <v>15.380000000000003</v>
      </c>
      <c r="E82" s="11">
        <v>14.71</v>
      </c>
      <c r="F82" s="11">
        <v>16.633333333333333</v>
      </c>
      <c r="G82" s="11">
        <v>17.45</v>
      </c>
      <c r="H82" s="11">
        <v>15.7</v>
      </c>
      <c r="I82" s="11">
        <v>17.3</v>
      </c>
      <c r="J82" s="11">
        <v>17.559999999999999</v>
      </c>
      <c r="K82" s="11">
        <v>16.27808009358078</v>
      </c>
      <c r="L82" s="11">
        <v>14.730000000000002</v>
      </c>
      <c r="M82" s="15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16</v>
      </c>
    </row>
    <row r="83" spans="1:65">
      <c r="A83" s="30"/>
      <c r="B83" s="19">
        <v>1</v>
      </c>
      <c r="C83" s="9">
        <v>4</v>
      </c>
      <c r="D83" s="11">
        <v>15.130000000000003</v>
      </c>
      <c r="E83" s="11">
        <v>14.679999999999998</v>
      </c>
      <c r="F83" s="11">
        <v>16.664525000000001</v>
      </c>
      <c r="G83" s="11">
        <v>17.190000000000001</v>
      </c>
      <c r="H83" s="11">
        <v>15.7</v>
      </c>
      <c r="I83" s="11">
        <v>17.2</v>
      </c>
      <c r="J83" s="11">
        <v>17.45</v>
      </c>
      <c r="K83" s="11">
        <v>16.323126820327978</v>
      </c>
      <c r="L83" s="11">
        <v>14.550000000000002</v>
      </c>
      <c r="M83" s="15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16.145868136316356</v>
      </c>
    </row>
    <row r="84" spans="1:65">
      <c r="A84" s="30"/>
      <c r="B84" s="19">
        <v>1</v>
      </c>
      <c r="C84" s="9">
        <v>5</v>
      </c>
      <c r="D84" s="11">
        <v>16.309999999999999</v>
      </c>
      <c r="E84" s="11">
        <v>14.63</v>
      </c>
      <c r="F84" s="11">
        <v>16.443375000000003</v>
      </c>
      <c r="G84" s="11">
        <v>17.28</v>
      </c>
      <c r="H84" s="11">
        <v>15.9</v>
      </c>
      <c r="I84" s="11">
        <v>16.899999999999999</v>
      </c>
      <c r="J84" s="11">
        <v>17.72</v>
      </c>
      <c r="K84" s="11">
        <v>15.562178082714063</v>
      </c>
      <c r="L84" s="11">
        <v>14.610000000000001</v>
      </c>
      <c r="M84" s="15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8">
        <v>178</v>
      </c>
    </row>
    <row r="85" spans="1:65">
      <c r="A85" s="30"/>
      <c r="B85" s="19">
        <v>1</v>
      </c>
      <c r="C85" s="9">
        <v>6</v>
      </c>
      <c r="D85" s="11">
        <v>15.9</v>
      </c>
      <c r="E85" s="11">
        <v>14.069999999999999</v>
      </c>
      <c r="F85" s="11">
        <v>16.48115</v>
      </c>
      <c r="G85" s="11">
        <v>16.989999999999998</v>
      </c>
      <c r="H85" s="11">
        <v>16.2</v>
      </c>
      <c r="I85" s="11">
        <v>17</v>
      </c>
      <c r="J85" s="11">
        <v>18.07</v>
      </c>
      <c r="K85" s="11">
        <v>16.160987835697412</v>
      </c>
      <c r="L85" s="11">
        <v>14.550000000000002</v>
      </c>
      <c r="M85" s="15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20" t="s">
        <v>278</v>
      </c>
      <c r="C86" s="12"/>
      <c r="D86" s="23">
        <v>15.753333333333336</v>
      </c>
      <c r="E86" s="23">
        <v>14.414999999999999</v>
      </c>
      <c r="F86" s="23">
        <v>16.527708333333333</v>
      </c>
      <c r="G86" s="23">
        <v>17.23</v>
      </c>
      <c r="H86" s="23">
        <v>15.833333333333336</v>
      </c>
      <c r="I86" s="23">
        <v>17.133333333333336</v>
      </c>
      <c r="J86" s="23">
        <v>17.761666666666667</v>
      </c>
      <c r="K86" s="23">
        <v>16.036771560180515</v>
      </c>
      <c r="L86" s="23">
        <v>14.621666666666668</v>
      </c>
      <c r="M86" s="15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279</v>
      </c>
      <c r="C87" s="29"/>
      <c r="D87" s="11">
        <v>15.824999999999999</v>
      </c>
      <c r="E87" s="11">
        <v>14.545000000000002</v>
      </c>
      <c r="F87" s="11">
        <v>16.504708333333333</v>
      </c>
      <c r="G87" s="11">
        <v>17.234999999999999</v>
      </c>
      <c r="H87" s="11">
        <v>15.8</v>
      </c>
      <c r="I87" s="11">
        <v>17.149999999999999</v>
      </c>
      <c r="J87" s="11">
        <v>17.729999999999997</v>
      </c>
      <c r="K87" s="11">
        <v>16.189032009739996</v>
      </c>
      <c r="L87" s="11">
        <v>14.620000000000001</v>
      </c>
      <c r="M87" s="15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280</v>
      </c>
      <c r="C88" s="29"/>
      <c r="D88" s="24">
        <v>0.43527768914414339</v>
      </c>
      <c r="E88" s="24">
        <v>0.33170770265400873</v>
      </c>
      <c r="F88" s="24">
        <v>0.10170921350158499</v>
      </c>
      <c r="G88" s="24">
        <v>0.16528762809115544</v>
      </c>
      <c r="H88" s="24">
        <v>0.29439202887759502</v>
      </c>
      <c r="I88" s="24">
        <v>0.1632993161855458</v>
      </c>
      <c r="J88" s="24">
        <v>0.24782386218172586</v>
      </c>
      <c r="K88" s="24">
        <v>0.3290225006723953</v>
      </c>
      <c r="L88" s="24">
        <v>6.8823445617511914E-2</v>
      </c>
      <c r="M88" s="209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56"/>
    </row>
    <row r="89" spans="1:65">
      <c r="A89" s="30"/>
      <c r="B89" s="3" t="s">
        <v>87</v>
      </c>
      <c r="C89" s="29"/>
      <c r="D89" s="13">
        <v>2.7630830880923191E-2</v>
      </c>
      <c r="E89" s="13">
        <v>2.3011287038085936E-2</v>
      </c>
      <c r="F89" s="13">
        <v>6.1538606230396925E-3</v>
      </c>
      <c r="G89" s="13">
        <v>9.5930138184071641E-3</v>
      </c>
      <c r="H89" s="13">
        <v>1.8593180771216525E-2</v>
      </c>
      <c r="I89" s="13">
        <v>9.5310884933197913E-3</v>
      </c>
      <c r="J89" s="13">
        <v>1.3952736915551798E-2</v>
      </c>
      <c r="K89" s="13">
        <v>2.0516754225604977E-2</v>
      </c>
      <c r="L89" s="13">
        <v>4.7069494324070609E-3</v>
      </c>
      <c r="M89" s="15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281</v>
      </c>
      <c r="C90" s="29"/>
      <c r="D90" s="13">
        <v>-2.4311780553942786E-2</v>
      </c>
      <c r="E90" s="13">
        <v>-0.10720192446160104</v>
      </c>
      <c r="F90" s="13">
        <v>2.364940638640034E-2</v>
      </c>
      <c r="G90" s="13">
        <v>6.7146086821131989E-2</v>
      </c>
      <c r="H90" s="13">
        <v>-1.9356952524593352E-2</v>
      </c>
      <c r="I90" s="13">
        <v>6.1159002952334784E-2</v>
      </c>
      <c r="J90" s="13">
        <v>0.10007504809951651</v>
      </c>
      <c r="K90" s="13">
        <v>-6.7569346667989416E-3</v>
      </c>
      <c r="L90" s="13">
        <v>-9.4401952052448168E-2</v>
      </c>
      <c r="M90" s="15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282</v>
      </c>
      <c r="C91" s="47"/>
      <c r="D91" s="45">
        <v>0.17</v>
      </c>
      <c r="E91" s="45">
        <v>1</v>
      </c>
      <c r="F91" s="45">
        <v>0.3</v>
      </c>
      <c r="G91" s="45">
        <v>0.73</v>
      </c>
      <c r="H91" s="45">
        <v>0.13</v>
      </c>
      <c r="I91" s="45">
        <v>0.67</v>
      </c>
      <c r="J91" s="45">
        <v>1.06</v>
      </c>
      <c r="K91" s="45">
        <v>0</v>
      </c>
      <c r="L91" s="45">
        <v>0.87</v>
      </c>
      <c r="M91" s="15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/>
      <c r="C92" s="20"/>
      <c r="D92" s="20"/>
      <c r="E92" s="20"/>
      <c r="F92" s="20"/>
      <c r="G92" s="20"/>
      <c r="H92" s="20"/>
      <c r="I92" s="20"/>
      <c r="J92" s="20"/>
      <c r="K92" s="20"/>
      <c r="L92" s="20"/>
      <c r="BM92" s="55"/>
    </row>
    <row r="93" spans="1:65" ht="15">
      <c r="B93" s="8" t="s">
        <v>602</v>
      </c>
      <c r="BM93" s="28" t="s">
        <v>67</v>
      </c>
    </row>
    <row r="94" spans="1:65" ht="15">
      <c r="A94" s="25" t="s">
        <v>26</v>
      </c>
      <c r="B94" s="18" t="s">
        <v>116</v>
      </c>
      <c r="C94" s="15" t="s">
        <v>117</v>
      </c>
      <c r="D94" s="16" t="s">
        <v>243</v>
      </c>
      <c r="E94" s="17" t="s">
        <v>243</v>
      </c>
      <c r="F94" s="17" t="s">
        <v>243</v>
      </c>
      <c r="G94" s="17" t="s">
        <v>243</v>
      </c>
      <c r="H94" s="17" t="s">
        <v>243</v>
      </c>
      <c r="I94" s="17" t="s">
        <v>243</v>
      </c>
      <c r="J94" s="17" t="s">
        <v>243</v>
      </c>
      <c r="K94" s="17" t="s">
        <v>243</v>
      </c>
      <c r="L94" s="17" t="s">
        <v>243</v>
      </c>
      <c r="M94" s="15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244</v>
      </c>
      <c r="C95" s="9" t="s">
        <v>244</v>
      </c>
      <c r="D95" s="151" t="s">
        <v>246</v>
      </c>
      <c r="E95" s="152" t="s">
        <v>247</v>
      </c>
      <c r="F95" s="152" t="s">
        <v>249</v>
      </c>
      <c r="G95" s="152" t="s">
        <v>250</v>
      </c>
      <c r="H95" s="152" t="s">
        <v>251</v>
      </c>
      <c r="I95" s="152" t="s">
        <v>253</v>
      </c>
      <c r="J95" s="152" t="s">
        <v>255</v>
      </c>
      <c r="K95" s="152" t="s">
        <v>264</v>
      </c>
      <c r="L95" s="152" t="s">
        <v>269</v>
      </c>
      <c r="M95" s="15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347</v>
      </c>
      <c r="E96" s="11" t="s">
        <v>347</v>
      </c>
      <c r="F96" s="11" t="s">
        <v>347</v>
      </c>
      <c r="G96" s="11" t="s">
        <v>347</v>
      </c>
      <c r="H96" s="11" t="s">
        <v>347</v>
      </c>
      <c r="I96" s="11" t="s">
        <v>349</v>
      </c>
      <c r="J96" s="11" t="s">
        <v>347</v>
      </c>
      <c r="K96" s="11" t="s">
        <v>347</v>
      </c>
      <c r="L96" s="11" t="s">
        <v>347</v>
      </c>
      <c r="M96" s="15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15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0</v>
      </c>
    </row>
    <row r="98" spans="1:65">
      <c r="A98" s="30"/>
      <c r="B98" s="18">
        <v>1</v>
      </c>
      <c r="C98" s="14">
        <v>1</v>
      </c>
      <c r="D98" s="211">
        <v>204</v>
      </c>
      <c r="E98" s="211">
        <v>218</v>
      </c>
      <c r="F98" s="211">
        <v>219.29969999999997</v>
      </c>
      <c r="G98" s="211">
        <v>227.01</v>
      </c>
      <c r="H98" s="212">
        <v>210</v>
      </c>
      <c r="I98" s="211">
        <v>216</v>
      </c>
      <c r="J98" s="211">
        <v>216</v>
      </c>
      <c r="K98" s="212">
        <v>187.63078218972669</v>
      </c>
      <c r="L98" s="211">
        <v>215</v>
      </c>
      <c r="M98" s="213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5">
        <v>1</v>
      </c>
    </row>
    <row r="99" spans="1:65">
      <c r="A99" s="30"/>
      <c r="B99" s="19">
        <v>1</v>
      </c>
      <c r="C99" s="9">
        <v>2</v>
      </c>
      <c r="D99" s="216">
        <v>209</v>
      </c>
      <c r="E99" s="216">
        <v>214</v>
      </c>
      <c r="F99" s="216">
        <v>214.97329999999999</v>
      </c>
      <c r="G99" s="216">
        <v>230.37</v>
      </c>
      <c r="H99" s="218">
        <v>200</v>
      </c>
      <c r="I99" s="216">
        <v>217</v>
      </c>
      <c r="J99" s="216">
        <v>217</v>
      </c>
      <c r="K99" s="218">
        <v>195.02344961109952</v>
      </c>
      <c r="L99" s="216">
        <v>220</v>
      </c>
      <c r="M99" s="213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5">
        <v>37</v>
      </c>
    </row>
    <row r="100" spans="1:65">
      <c r="A100" s="30"/>
      <c r="B100" s="19">
        <v>1</v>
      </c>
      <c r="C100" s="9">
        <v>3</v>
      </c>
      <c r="D100" s="216">
        <v>201</v>
      </c>
      <c r="E100" s="216">
        <v>223</v>
      </c>
      <c r="F100" s="216">
        <v>220.25954999999999</v>
      </c>
      <c r="G100" s="216">
        <v>229.91</v>
      </c>
      <c r="H100" s="218">
        <v>200</v>
      </c>
      <c r="I100" s="216">
        <v>220</v>
      </c>
      <c r="J100" s="216">
        <v>212</v>
      </c>
      <c r="K100" s="218">
        <v>195.57245864330793</v>
      </c>
      <c r="L100" s="216">
        <v>225</v>
      </c>
      <c r="M100" s="213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5">
        <v>16</v>
      </c>
    </row>
    <row r="101" spans="1:65">
      <c r="A101" s="30"/>
      <c r="B101" s="19">
        <v>1</v>
      </c>
      <c r="C101" s="9">
        <v>4</v>
      </c>
      <c r="D101" s="216">
        <v>196</v>
      </c>
      <c r="E101" s="216">
        <v>221</v>
      </c>
      <c r="F101" s="216">
        <v>218.10679999999996</v>
      </c>
      <c r="G101" s="216">
        <v>230.57</v>
      </c>
      <c r="H101" s="218">
        <v>200</v>
      </c>
      <c r="I101" s="216">
        <v>215</v>
      </c>
      <c r="J101" s="216">
        <v>208</v>
      </c>
      <c r="K101" s="218">
        <v>197.89101312561368</v>
      </c>
      <c r="L101" s="216">
        <v>225</v>
      </c>
      <c r="M101" s="213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5">
        <v>217.16054880952382</v>
      </c>
    </row>
    <row r="102" spans="1:65">
      <c r="A102" s="30"/>
      <c r="B102" s="19">
        <v>1</v>
      </c>
      <c r="C102" s="9">
        <v>5</v>
      </c>
      <c r="D102" s="216">
        <v>210</v>
      </c>
      <c r="E102" s="216">
        <v>220</v>
      </c>
      <c r="F102" s="216">
        <v>218.35274999999999</v>
      </c>
      <c r="G102" s="216">
        <v>227.21</v>
      </c>
      <c r="H102" s="218">
        <v>200</v>
      </c>
      <c r="I102" s="216">
        <v>219</v>
      </c>
      <c r="J102" s="216">
        <v>208</v>
      </c>
      <c r="K102" s="218">
        <v>189.17370194172148</v>
      </c>
      <c r="L102" s="216">
        <v>225</v>
      </c>
      <c r="M102" s="213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5">
        <v>179</v>
      </c>
    </row>
    <row r="103" spans="1:65">
      <c r="A103" s="30"/>
      <c r="B103" s="19">
        <v>1</v>
      </c>
      <c r="C103" s="9">
        <v>6</v>
      </c>
      <c r="D103" s="216">
        <v>207</v>
      </c>
      <c r="E103" s="216">
        <v>214</v>
      </c>
      <c r="F103" s="216">
        <v>214.38094999999998</v>
      </c>
      <c r="G103" s="216">
        <v>225.3</v>
      </c>
      <c r="H103" s="218">
        <v>200</v>
      </c>
      <c r="I103" s="216">
        <v>215</v>
      </c>
      <c r="J103" s="216">
        <v>220</v>
      </c>
      <c r="K103" s="218">
        <v>195.79961379828353</v>
      </c>
      <c r="L103" s="216">
        <v>215</v>
      </c>
      <c r="M103" s="213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9"/>
    </row>
    <row r="104" spans="1:65">
      <c r="A104" s="30"/>
      <c r="B104" s="20" t="s">
        <v>278</v>
      </c>
      <c r="C104" s="12"/>
      <c r="D104" s="220">
        <v>204.5</v>
      </c>
      <c r="E104" s="220">
        <v>218.33333333333334</v>
      </c>
      <c r="F104" s="220">
        <v>217.562175</v>
      </c>
      <c r="G104" s="220">
        <v>228.39499999999998</v>
      </c>
      <c r="H104" s="220">
        <v>201.66666666666666</v>
      </c>
      <c r="I104" s="220">
        <v>217</v>
      </c>
      <c r="J104" s="220">
        <v>213.5</v>
      </c>
      <c r="K104" s="220">
        <v>193.51516988495882</v>
      </c>
      <c r="L104" s="220">
        <v>220.83333333333334</v>
      </c>
      <c r="M104" s="213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9"/>
    </row>
    <row r="105" spans="1:65">
      <c r="A105" s="30"/>
      <c r="B105" s="3" t="s">
        <v>279</v>
      </c>
      <c r="C105" s="29"/>
      <c r="D105" s="216">
        <v>205.5</v>
      </c>
      <c r="E105" s="216">
        <v>219</v>
      </c>
      <c r="F105" s="216">
        <v>218.22977499999996</v>
      </c>
      <c r="G105" s="216">
        <v>228.56</v>
      </c>
      <c r="H105" s="216">
        <v>200</v>
      </c>
      <c r="I105" s="216">
        <v>216.5</v>
      </c>
      <c r="J105" s="216">
        <v>214</v>
      </c>
      <c r="K105" s="216">
        <v>195.29795412720372</v>
      </c>
      <c r="L105" s="216">
        <v>222.5</v>
      </c>
      <c r="M105" s="213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9"/>
    </row>
    <row r="106" spans="1:65">
      <c r="A106" s="30"/>
      <c r="B106" s="3" t="s">
        <v>280</v>
      </c>
      <c r="C106" s="29"/>
      <c r="D106" s="216">
        <v>5.3197744313081543</v>
      </c>
      <c r="E106" s="216">
        <v>3.723797345005051</v>
      </c>
      <c r="F106" s="216">
        <v>2.368075864652563</v>
      </c>
      <c r="G106" s="216">
        <v>2.1830231331802197</v>
      </c>
      <c r="H106" s="216">
        <v>4.0824829046386295</v>
      </c>
      <c r="I106" s="216">
        <v>2.0976176963403033</v>
      </c>
      <c r="J106" s="216">
        <v>4.9699094559156709</v>
      </c>
      <c r="K106" s="216">
        <v>4.1072714854848504</v>
      </c>
      <c r="L106" s="216">
        <v>4.9159604012508753</v>
      </c>
      <c r="M106" s="213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9"/>
    </row>
    <row r="107" spans="1:65">
      <c r="A107" s="30"/>
      <c r="B107" s="3" t="s">
        <v>87</v>
      </c>
      <c r="C107" s="29"/>
      <c r="D107" s="13">
        <v>2.6013566901262369E-2</v>
      </c>
      <c r="E107" s="13">
        <v>1.705556035880176E-2</v>
      </c>
      <c r="F107" s="13">
        <v>1.0884593632383768E-2</v>
      </c>
      <c r="G107" s="13">
        <v>9.5581038690874132E-3</v>
      </c>
      <c r="H107" s="13">
        <v>2.0243716882505602E-2</v>
      </c>
      <c r="I107" s="13">
        <v>9.6664409969599227E-3</v>
      </c>
      <c r="J107" s="13">
        <v>2.3278264430518364E-2</v>
      </c>
      <c r="K107" s="13">
        <v>2.1224545279455595E-2</v>
      </c>
      <c r="L107" s="13">
        <v>2.2260952760381321E-2</v>
      </c>
      <c r="M107" s="15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281</v>
      </c>
      <c r="C108" s="29"/>
      <c r="D108" s="13">
        <v>-5.8300408978191776E-2</v>
      </c>
      <c r="E108" s="13">
        <v>5.4005413517268508E-3</v>
      </c>
      <c r="F108" s="13">
        <v>1.8494436152325378E-3</v>
      </c>
      <c r="G108" s="13">
        <v>5.17333892001266E-2</v>
      </c>
      <c r="H108" s="13">
        <v>-7.1347591575885994E-2</v>
      </c>
      <c r="I108" s="13">
        <v>-7.393092824822256E-4</v>
      </c>
      <c r="J108" s="13">
        <v>-1.6856417197280926E-2</v>
      </c>
      <c r="K108" s="13">
        <v>-0.10888432108957724</v>
      </c>
      <c r="L108" s="13">
        <v>1.6912761290868827E-2</v>
      </c>
      <c r="M108" s="15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282</v>
      </c>
      <c r="C109" s="47"/>
      <c r="D109" s="45">
        <v>2.35</v>
      </c>
      <c r="E109" s="45">
        <v>0.19</v>
      </c>
      <c r="F109" s="45">
        <v>0.05</v>
      </c>
      <c r="G109" s="45">
        <v>2.04</v>
      </c>
      <c r="H109" s="45" t="s">
        <v>283</v>
      </c>
      <c r="I109" s="45">
        <v>0.05</v>
      </c>
      <c r="J109" s="45">
        <v>0.7</v>
      </c>
      <c r="K109" s="45">
        <v>4.37</v>
      </c>
      <c r="L109" s="45">
        <v>0.65</v>
      </c>
      <c r="M109" s="15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353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BM110" s="55"/>
    </row>
    <row r="111" spans="1:65">
      <c r="BM111" s="55"/>
    </row>
    <row r="112" spans="1:65" ht="15">
      <c r="B112" s="8" t="s">
        <v>700</v>
      </c>
      <c r="BM112" s="28" t="s">
        <v>67</v>
      </c>
    </row>
    <row r="113" spans="1:65" ht="15">
      <c r="A113" s="25" t="s">
        <v>60</v>
      </c>
      <c r="B113" s="18" t="s">
        <v>116</v>
      </c>
      <c r="C113" s="15" t="s">
        <v>117</v>
      </c>
      <c r="D113" s="16" t="s">
        <v>243</v>
      </c>
      <c r="E113" s="17" t="s">
        <v>243</v>
      </c>
      <c r="F113" s="17" t="s">
        <v>243</v>
      </c>
      <c r="G113" s="17" t="s">
        <v>243</v>
      </c>
      <c r="H113" s="17" t="s">
        <v>243</v>
      </c>
      <c r="I113" s="17" t="s">
        <v>243</v>
      </c>
      <c r="J113" s="17" t="s">
        <v>243</v>
      </c>
      <c r="K113" s="17" t="s">
        <v>243</v>
      </c>
      <c r="L113" s="15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244</v>
      </c>
      <c r="C114" s="9" t="s">
        <v>244</v>
      </c>
      <c r="D114" s="151" t="s">
        <v>246</v>
      </c>
      <c r="E114" s="152" t="s">
        <v>247</v>
      </c>
      <c r="F114" s="152" t="s">
        <v>249</v>
      </c>
      <c r="G114" s="152" t="s">
        <v>251</v>
      </c>
      <c r="H114" s="152" t="s">
        <v>253</v>
      </c>
      <c r="I114" s="152" t="s">
        <v>255</v>
      </c>
      <c r="J114" s="152" t="s">
        <v>264</v>
      </c>
      <c r="K114" s="152" t="s">
        <v>269</v>
      </c>
      <c r="L114" s="15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347</v>
      </c>
      <c r="E115" s="11" t="s">
        <v>347</v>
      </c>
      <c r="F115" s="11" t="s">
        <v>347</v>
      </c>
      <c r="G115" s="11" t="s">
        <v>347</v>
      </c>
      <c r="H115" s="11" t="s">
        <v>349</v>
      </c>
      <c r="I115" s="11" t="s">
        <v>347</v>
      </c>
      <c r="J115" s="11" t="s">
        <v>347</v>
      </c>
      <c r="K115" s="11" t="s">
        <v>347</v>
      </c>
      <c r="L115" s="15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15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147">
        <v>2.68</v>
      </c>
      <c r="E117" s="22">
        <v>2.8438000000000003</v>
      </c>
      <c r="F117" s="22">
        <v>2.89</v>
      </c>
      <c r="G117" s="22">
        <v>2.91</v>
      </c>
      <c r="H117" s="22">
        <v>2.92</v>
      </c>
      <c r="I117" s="147">
        <v>1.9419</v>
      </c>
      <c r="J117" s="22">
        <v>2.8960019633865701</v>
      </c>
      <c r="K117" s="22">
        <v>2.83</v>
      </c>
      <c r="L117" s="15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48">
        <v>2.72</v>
      </c>
      <c r="E118" s="11">
        <v>2.8084000000000002</v>
      </c>
      <c r="F118" s="11">
        <v>2.95</v>
      </c>
      <c r="G118" s="11">
        <v>2.85</v>
      </c>
      <c r="H118" s="11">
        <v>2.94</v>
      </c>
      <c r="I118" s="148">
        <v>1.8097999999999999</v>
      </c>
      <c r="J118" s="11">
        <v>2.9913273430646199</v>
      </c>
      <c r="K118" s="11">
        <v>2.96</v>
      </c>
      <c r="L118" s="15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26</v>
      </c>
    </row>
    <row r="119" spans="1:65">
      <c r="A119" s="30"/>
      <c r="B119" s="19">
        <v>1</v>
      </c>
      <c r="C119" s="9">
        <v>3</v>
      </c>
      <c r="D119" s="148">
        <v>2.64</v>
      </c>
      <c r="E119" s="11">
        <v>2.9182000000000001</v>
      </c>
      <c r="F119" s="11">
        <v>2.89</v>
      </c>
      <c r="G119" s="11">
        <v>2.88</v>
      </c>
      <c r="H119" s="11">
        <v>2.97</v>
      </c>
      <c r="I119" s="148">
        <v>1.8578000000000001</v>
      </c>
      <c r="J119" s="11">
        <v>3.0188757400934398</v>
      </c>
      <c r="K119" s="11">
        <v>2.89</v>
      </c>
      <c r="L119" s="15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48">
        <v>2.61</v>
      </c>
      <c r="E120" s="11">
        <v>2.9010000000000002</v>
      </c>
      <c r="F120" s="11">
        <v>2.95</v>
      </c>
      <c r="G120" s="11">
        <v>2.84</v>
      </c>
      <c r="H120" s="11">
        <v>3</v>
      </c>
      <c r="I120" s="148">
        <v>2.0186999999999999</v>
      </c>
      <c r="J120" s="11">
        <v>3.0421885276629097</v>
      </c>
      <c r="K120" s="11">
        <v>2.94</v>
      </c>
      <c r="L120" s="15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2.9167775832451337</v>
      </c>
    </row>
    <row r="121" spans="1:65">
      <c r="A121" s="30"/>
      <c r="B121" s="19">
        <v>1</v>
      </c>
      <c r="C121" s="9">
        <v>5</v>
      </c>
      <c r="D121" s="148">
        <v>2.75</v>
      </c>
      <c r="E121" s="11">
        <v>2.8930000000000002</v>
      </c>
      <c r="F121" s="11">
        <v>2.96</v>
      </c>
      <c r="G121" s="11">
        <v>2.88</v>
      </c>
      <c r="H121" s="11">
        <v>2.96</v>
      </c>
      <c r="I121" s="148">
        <v>1.9178000000000002</v>
      </c>
      <c r="J121" s="11">
        <v>2.8652926384955002</v>
      </c>
      <c r="K121" s="11">
        <v>2.92</v>
      </c>
      <c r="L121" s="15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180</v>
      </c>
    </row>
    <row r="122" spans="1:65">
      <c r="A122" s="30"/>
      <c r="B122" s="19">
        <v>1</v>
      </c>
      <c r="C122" s="9">
        <v>6</v>
      </c>
      <c r="D122" s="148">
        <v>2.71</v>
      </c>
      <c r="E122" s="11">
        <v>2.8250999999999999</v>
      </c>
      <c r="F122" s="11">
        <v>2.94</v>
      </c>
      <c r="G122" s="11">
        <v>2.98</v>
      </c>
      <c r="H122" s="11">
        <v>2.92</v>
      </c>
      <c r="I122" s="148">
        <v>1.7404999999999999</v>
      </c>
      <c r="J122" s="11">
        <v>2.9708067841217702</v>
      </c>
      <c r="K122" s="11">
        <v>2.86</v>
      </c>
      <c r="L122" s="15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278</v>
      </c>
      <c r="C123" s="12"/>
      <c r="D123" s="23">
        <v>2.6850000000000001</v>
      </c>
      <c r="E123" s="23">
        <v>2.8649166666666672</v>
      </c>
      <c r="F123" s="23">
        <v>2.93</v>
      </c>
      <c r="G123" s="23">
        <v>2.89</v>
      </c>
      <c r="H123" s="23">
        <v>2.9516666666666667</v>
      </c>
      <c r="I123" s="23">
        <v>1.8810833333333334</v>
      </c>
      <c r="J123" s="23">
        <v>2.9640821661374681</v>
      </c>
      <c r="K123" s="23">
        <v>2.9</v>
      </c>
      <c r="L123" s="1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279</v>
      </c>
      <c r="C124" s="29"/>
      <c r="D124" s="11">
        <v>2.6950000000000003</v>
      </c>
      <c r="E124" s="11">
        <v>2.8684000000000003</v>
      </c>
      <c r="F124" s="11">
        <v>2.9450000000000003</v>
      </c>
      <c r="G124" s="11">
        <v>2.88</v>
      </c>
      <c r="H124" s="11">
        <v>2.95</v>
      </c>
      <c r="I124" s="11">
        <v>1.8878000000000001</v>
      </c>
      <c r="J124" s="11">
        <v>2.9810670635931951</v>
      </c>
      <c r="K124" s="11">
        <v>2.9050000000000002</v>
      </c>
      <c r="L124" s="1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280</v>
      </c>
      <c r="C125" s="29"/>
      <c r="D125" s="24">
        <v>5.2440442408507607E-2</v>
      </c>
      <c r="E125" s="24">
        <v>4.5067079633216399E-2</v>
      </c>
      <c r="F125" s="24">
        <v>3.1622776601683764E-2</v>
      </c>
      <c r="G125" s="24">
        <v>5.0596442562694098E-2</v>
      </c>
      <c r="H125" s="24">
        <v>3.1251666622224651E-2</v>
      </c>
      <c r="I125" s="24">
        <v>9.9370245378919503E-2</v>
      </c>
      <c r="J125" s="24">
        <v>6.9691813563380098E-2</v>
      </c>
      <c r="K125" s="24">
        <v>4.9396356140913845E-2</v>
      </c>
      <c r="L125" s="209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  <c r="BI125" s="210"/>
      <c r="BJ125" s="210"/>
      <c r="BK125" s="210"/>
      <c r="BL125" s="210"/>
      <c r="BM125" s="56"/>
    </row>
    <row r="126" spans="1:65">
      <c r="A126" s="30"/>
      <c r="B126" s="3" t="s">
        <v>87</v>
      </c>
      <c r="C126" s="29"/>
      <c r="D126" s="13">
        <v>1.9530891027377133E-2</v>
      </c>
      <c r="E126" s="13">
        <v>1.5730677320416438E-2</v>
      </c>
      <c r="F126" s="13">
        <v>1.0792756519345994E-2</v>
      </c>
      <c r="G126" s="13">
        <v>1.7507419571866471E-2</v>
      </c>
      <c r="H126" s="13">
        <v>1.0587803485790396E-2</v>
      </c>
      <c r="I126" s="13">
        <v>5.2826072943207993E-2</v>
      </c>
      <c r="J126" s="13">
        <v>2.3512105824716849E-2</v>
      </c>
      <c r="K126" s="13">
        <v>1.7033226255487532E-2</v>
      </c>
      <c r="L126" s="1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281</v>
      </c>
      <c r="C127" s="29"/>
      <c r="D127" s="13">
        <v>-7.946357808580784E-2</v>
      </c>
      <c r="E127" s="13">
        <v>-1.7780209528615254E-2</v>
      </c>
      <c r="F127" s="13">
        <v>4.5332276382059611E-3</v>
      </c>
      <c r="G127" s="13">
        <v>-9.1805365616329793E-3</v>
      </c>
      <c r="H127" s="13">
        <v>1.1961516579785281E-2</v>
      </c>
      <c r="I127" s="13">
        <v>-0.35508166816048847</v>
      </c>
      <c r="J127" s="13">
        <v>1.6218097383930319E-2</v>
      </c>
      <c r="K127" s="13">
        <v>-5.7520955116733274E-3</v>
      </c>
      <c r="L127" s="15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282</v>
      </c>
      <c r="C128" s="47"/>
      <c r="D128" s="45">
        <v>3.09</v>
      </c>
      <c r="E128" s="45">
        <v>0.44</v>
      </c>
      <c r="F128" s="45">
        <v>0.51</v>
      </c>
      <c r="G128" s="45">
        <v>7.0000000000000007E-2</v>
      </c>
      <c r="H128" s="45">
        <v>0.83</v>
      </c>
      <c r="I128" s="45">
        <v>14.92</v>
      </c>
      <c r="J128" s="45">
        <v>1.02</v>
      </c>
      <c r="K128" s="45">
        <v>7.0000000000000007E-2</v>
      </c>
      <c r="L128" s="15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2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BM129" s="55"/>
    </row>
    <row r="130" spans="2:65">
      <c r="BM130" s="55"/>
    </row>
    <row r="131" spans="2:65">
      <c r="BM131" s="55"/>
    </row>
    <row r="132" spans="2:65">
      <c r="BM132" s="55"/>
    </row>
    <row r="133" spans="2:65">
      <c r="BM133" s="55"/>
    </row>
    <row r="134" spans="2:65">
      <c r="BM134" s="55"/>
    </row>
    <row r="135" spans="2:65">
      <c r="BM135" s="55"/>
    </row>
    <row r="136" spans="2:65">
      <c r="BM136" s="55"/>
    </row>
    <row r="137" spans="2:65">
      <c r="BM137" s="55"/>
    </row>
    <row r="138" spans="2:65">
      <c r="BM138" s="55"/>
    </row>
    <row r="139" spans="2:65">
      <c r="BM139" s="55"/>
    </row>
    <row r="140" spans="2:65">
      <c r="BM140" s="55"/>
    </row>
    <row r="141" spans="2:65">
      <c r="BM141" s="55"/>
    </row>
    <row r="142" spans="2:65">
      <c r="BM142" s="55"/>
    </row>
    <row r="143" spans="2:65">
      <c r="BM143" s="55"/>
    </row>
    <row r="144" spans="2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  <row r="156" spans="65:65">
      <c r="BM156" s="55"/>
    </row>
    <row r="157" spans="65:65">
      <c r="BM157" s="55"/>
    </row>
    <row r="158" spans="65:65">
      <c r="BM158" s="55"/>
    </row>
    <row r="159" spans="65:65">
      <c r="BM159" s="55"/>
    </row>
    <row r="160" spans="65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6"/>
    </row>
    <row r="179" spans="65:65">
      <c r="BM179" s="57"/>
    </row>
    <row r="180" spans="65:65">
      <c r="BM180" s="57"/>
    </row>
    <row r="181" spans="65:65">
      <c r="BM181" s="57"/>
    </row>
    <row r="182" spans="65:65">
      <c r="BM182" s="57"/>
    </row>
    <row r="183" spans="65:65">
      <c r="BM183" s="57"/>
    </row>
    <row r="184" spans="65:65">
      <c r="BM184" s="57"/>
    </row>
    <row r="185" spans="65:65">
      <c r="BM185" s="57"/>
    </row>
    <row r="186" spans="65:65">
      <c r="BM186" s="57"/>
    </row>
    <row r="187" spans="65:65">
      <c r="BM187" s="57"/>
    </row>
    <row r="188" spans="65:65">
      <c r="BM188" s="57"/>
    </row>
    <row r="189" spans="65:65">
      <c r="BM189" s="57"/>
    </row>
    <row r="190" spans="65:65">
      <c r="BM190" s="57"/>
    </row>
    <row r="191" spans="65:65">
      <c r="BM191" s="57"/>
    </row>
    <row r="192" spans="65:65">
      <c r="BM192" s="57"/>
    </row>
    <row r="193" spans="65:65">
      <c r="BM193" s="57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7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</sheetData>
  <dataConsolidate/>
  <conditionalFormatting sqref="B6:L11 B25:L30 B44:L49 B62:L67 B80:L85 B98:L103 B117:K122">
    <cfRule type="expression" dxfId="17" priority="21">
      <formula>AND($B6&lt;&gt;$B5,NOT(ISBLANK(INDIRECT(Anlyt_LabRefThisCol))))</formula>
    </cfRule>
  </conditionalFormatting>
  <conditionalFormatting sqref="C2:L17 C21:L36 C40:L55 C58:L73 C76:L91 C94:L109 C113:K128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5044-DB8B-4D13-9773-1798330FC46B}">
  <sheetPr codeName="Sheet17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701</v>
      </c>
      <c r="BM1" s="28" t="s">
        <v>284</v>
      </c>
    </row>
    <row r="2" spans="1:66" ht="15">
      <c r="A2" s="25" t="s">
        <v>115</v>
      </c>
      <c r="B2" s="18" t="s">
        <v>116</v>
      </c>
      <c r="C2" s="15" t="s">
        <v>117</v>
      </c>
      <c r="D2" s="16" t="s">
        <v>243</v>
      </c>
      <c r="E2" s="17" t="s">
        <v>243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272</v>
      </c>
      <c r="E3" s="152" t="s">
        <v>354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3">
        <v>0.6</v>
      </c>
      <c r="E6" s="233">
        <v>0.53</v>
      </c>
      <c r="F6" s="209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34">
        <v>1</v>
      </c>
    </row>
    <row r="7" spans="1:66">
      <c r="A7" s="30"/>
      <c r="B7" s="19">
        <v>1</v>
      </c>
      <c r="C7" s="9">
        <v>2</v>
      </c>
      <c r="D7" s="24">
        <v>0.59</v>
      </c>
      <c r="E7" s="24">
        <v>0.53</v>
      </c>
      <c r="F7" s="209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34">
        <v>17</v>
      </c>
    </row>
    <row r="8" spans="1:66">
      <c r="A8" s="30"/>
      <c r="B8" s="19">
        <v>1</v>
      </c>
      <c r="C8" s="9">
        <v>3</v>
      </c>
      <c r="D8" s="24">
        <v>0.59</v>
      </c>
      <c r="E8" s="24"/>
      <c r="F8" s="209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34">
        <v>16</v>
      </c>
    </row>
    <row r="9" spans="1:66">
      <c r="A9" s="30"/>
      <c r="B9" s="19">
        <v>1</v>
      </c>
      <c r="C9" s="9">
        <v>4</v>
      </c>
      <c r="D9" s="24">
        <v>0.6</v>
      </c>
      <c r="E9" s="24"/>
      <c r="F9" s="20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34">
        <v>0.56333333333333302</v>
      </c>
      <c r="BN9" s="28"/>
    </row>
    <row r="10" spans="1:66">
      <c r="A10" s="30"/>
      <c r="B10" s="19">
        <v>1</v>
      </c>
      <c r="C10" s="9">
        <v>5</v>
      </c>
      <c r="D10" s="24">
        <v>0.6</v>
      </c>
      <c r="E10" s="24"/>
      <c r="F10" s="209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34">
        <v>23</v>
      </c>
    </row>
    <row r="11" spans="1:66">
      <c r="A11" s="30"/>
      <c r="B11" s="19">
        <v>1</v>
      </c>
      <c r="C11" s="9">
        <v>6</v>
      </c>
      <c r="D11" s="24">
        <v>0.6</v>
      </c>
      <c r="E11" s="24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278</v>
      </c>
      <c r="C12" s="12"/>
      <c r="D12" s="236">
        <v>0.59666666666666668</v>
      </c>
      <c r="E12" s="236">
        <v>0.53</v>
      </c>
      <c r="F12" s="209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279</v>
      </c>
      <c r="C13" s="29"/>
      <c r="D13" s="24">
        <v>0.6</v>
      </c>
      <c r="E13" s="24">
        <v>0.53</v>
      </c>
      <c r="F13" s="209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280</v>
      </c>
      <c r="C14" s="29"/>
      <c r="D14" s="24">
        <v>5.1639777949432268E-3</v>
      </c>
      <c r="E14" s="24">
        <v>0</v>
      </c>
      <c r="F14" s="209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8.6547113881730049E-3</v>
      </c>
      <c r="E15" s="13">
        <v>0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5.9171597633136619E-2</v>
      </c>
      <c r="E16" s="13">
        <v>-5.9171597633135509E-2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702</v>
      </c>
      <c r="BM19" s="28" t="s">
        <v>67</v>
      </c>
    </row>
    <row r="20" spans="1:65" ht="15">
      <c r="A20" s="25" t="s">
        <v>60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7" t="s">
        <v>243</v>
      </c>
      <c r="Z20" s="17" t="s">
        <v>243</v>
      </c>
      <c r="AA20" s="17" t="s">
        <v>243</v>
      </c>
      <c r="AB20" s="17" t="s">
        <v>243</v>
      </c>
      <c r="AC20" s="15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246</v>
      </c>
      <c r="E21" s="152" t="s">
        <v>247</v>
      </c>
      <c r="F21" s="152" t="s">
        <v>248</v>
      </c>
      <c r="G21" s="152" t="s">
        <v>249</v>
      </c>
      <c r="H21" s="152" t="s">
        <v>250</v>
      </c>
      <c r="I21" s="152" t="s">
        <v>251</v>
      </c>
      <c r="J21" s="152" t="s">
        <v>252</v>
      </c>
      <c r="K21" s="152" t="s">
        <v>253</v>
      </c>
      <c r="L21" s="152" t="s">
        <v>255</v>
      </c>
      <c r="M21" s="152" t="s">
        <v>256</v>
      </c>
      <c r="N21" s="152" t="s">
        <v>257</v>
      </c>
      <c r="O21" s="152" t="s">
        <v>258</v>
      </c>
      <c r="P21" s="152" t="s">
        <v>259</v>
      </c>
      <c r="Q21" s="152" t="s">
        <v>260</v>
      </c>
      <c r="R21" s="152" t="s">
        <v>261</v>
      </c>
      <c r="S21" s="152" t="s">
        <v>262</v>
      </c>
      <c r="T21" s="152" t="s">
        <v>263</v>
      </c>
      <c r="U21" s="152" t="s">
        <v>264</v>
      </c>
      <c r="V21" s="152" t="s">
        <v>265</v>
      </c>
      <c r="W21" s="152" t="s">
        <v>268</v>
      </c>
      <c r="X21" s="152" t="s">
        <v>269</v>
      </c>
      <c r="Y21" s="152" t="s">
        <v>270</v>
      </c>
      <c r="Z21" s="152" t="s">
        <v>271</v>
      </c>
      <c r="AA21" s="152" t="s">
        <v>272</v>
      </c>
      <c r="AB21" s="152" t="s">
        <v>354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11" t="s">
        <v>101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3.03</v>
      </c>
      <c r="E24" s="22">
        <v>2.89</v>
      </c>
      <c r="F24" s="22">
        <v>3.0150000000000001</v>
      </c>
      <c r="G24" s="22">
        <v>2.98</v>
      </c>
      <c r="H24" s="22">
        <v>2.95</v>
      </c>
      <c r="I24" s="22">
        <v>3.09</v>
      </c>
      <c r="J24" s="22">
        <v>2.9969999999999999</v>
      </c>
      <c r="K24" s="147">
        <v>3.2400000000000007</v>
      </c>
      <c r="L24" s="22">
        <v>2.96</v>
      </c>
      <c r="M24" s="22">
        <v>2.87</v>
      </c>
      <c r="N24" s="147">
        <v>2.4900000000000002</v>
      </c>
      <c r="O24" s="22">
        <v>2.91</v>
      </c>
      <c r="P24" s="22">
        <v>2.96</v>
      </c>
      <c r="Q24" s="22">
        <v>3.05</v>
      </c>
      <c r="R24" s="147">
        <v>3.2199999999999998</v>
      </c>
      <c r="S24" s="22">
        <v>3.04</v>
      </c>
      <c r="T24" s="22">
        <v>2.86</v>
      </c>
      <c r="U24" s="22">
        <v>3.0268665000000001</v>
      </c>
      <c r="V24" s="22">
        <v>2.97</v>
      </c>
      <c r="W24" s="22">
        <v>2.98</v>
      </c>
      <c r="X24" s="22">
        <v>3.07</v>
      </c>
      <c r="Y24" s="22">
        <v>3.01</v>
      </c>
      <c r="Z24" s="22">
        <v>2.93</v>
      </c>
      <c r="AA24" s="147">
        <v>2.74</v>
      </c>
      <c r="AB24" s="22">
        <v>2.98</v>
      </c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3.03</v>
      </c>
      <c r="E25" s="11">
        <v>2.9</v>
      </c>
      <c r="F25" s="11">
        <v>3.04</v>
      </c>
      <c r="G25" s="11">
        <v>2.94</v>
      </c>
      <c r="H25" s="11">
        <v>2.91</v>
      </c>
      <c r="I25" s="11">
        <v>3.09</v>
      </c>
      <c r="J25" s="11">
        <v>2.988</v>
      </c>
      <c r="K25" s="148">
        <v>3.2300000000000004</v>
      </c>
      <c r="L25" s="11">
        <v>2.96</v>
      </c>
      <c r="M25" s="11">
        <v>2.9</v>
      </c>
      <c r="N25" s="148">
        <v>2.5099999999999998</v>
      </c>
      <c r="O25" s="11">
        <v>2.915</v>
      </c>
      <c r="P25" s="11">
        <v>2.94</v>
      </c>
      <c r="Q25" s="11">
        <v>3.04</v>
      </c>
      <c r="R25" s="148">
        <v>3.17</v>
      </c>
      <c r="S25" s="11">
        <v>3</v>
      </c>
      <c r="T25" s="11">
        <v>2.96</v>
      </c>
      <c r="U25" s="11">
        <v>3.0152872500000001</v>
      </c>
      <c r="V25" s="11">
        <v>2.96</v>
      </c>
      <c r="W25" s="11">
        <v>3.1300000000000003</v>
      </c>
      <c r="X25" s="11">
        <v>3.03</v>
      </c>
      <c r="Y25" s="11">
        <v>3.03</v>
      </c>
      <c r="Z25" s="11">
        <v>2.92</v>
      </c>
      <c r="AA25" s="148">
        <v>2.78</v>
      </c>
      <c r="AB25" s="11">
        <v>2.99</v>
      </c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26</v>
      </c>
    </row>
    <row r="26" spans="1:65">
      <c r="A26" s="30"/>
      <c r="B26" s="19">
        <v>1</v>
      </c>
      <c r="C26" s="9">
        <v>3</v>
      </c>
      <c r="D26" s="11">
        <v>3.04</v>
      </c>
      <c r="E26" s="11">
        <v>2.94</v>
      </c>
      <c r="F26" s="11">
        <v>2.9950000000000001</v>
      </c>
      <c r="G26" s="11">
        <v>2.95</v>
      </c>
      <c r="H26" s="11">
        <v>2.98</v>
      </c>
      <c r="I26" s="11">
        <v>3.1300000000000003</v>
      </c>
      <c r="J26" s="11">
        <v>2.9990000000000001</v>
      </c>
      <c r="K26" s="148">
        <v>3.2300000000000004</v>
      </c>
      <c r="L26" s="11">
        <v>2.96</v>
      </c>
      <c r="M26" s="11">
        <v>2.88</v>
      </c>
      <c r="N26" s="148">
        <v>2.4900000000000002</v>
      </c>
      <c r="O26" s="11">
        <v>2.915</v>
      </c>
      <c r="P26" s="11">
        <v>3</v>
      </c>
      <c r="Q26" s="11">
        <v>3.03</v>
      </c>
      <c r="R26" s="148">
        <v>3.17</v>
      </c>
      <c r="S26" s="11">
        <v>3.01</v>
      </c>
      <c r="T26" s="11">
        <v>2.95</v>
      </c>
      <c r="U26" s="11">
        <v>2.9926020000000002</v>
      </c>
      <c r="V26" s="11">
        <v>2.9</v>
      </c>
      <c r="W26" s="11">
        <v>2.98</v>
      </c>
      <c r="X26" s="11">
        <v>3.09</v>
      </c>
      <c r="Y26" s="11">
        <v>3.01</v>
      </c>
      <c r="Z26" s="11">
        <v>2.91</v>
      </c>
      <c r="AA26" s="148">
        <v>2.73</v>
      </c>
      <c r="AB26" s="11"/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3.03</v>
      </c>
      <c r="E27" s="11">
        <v>2.9</v>
      </c>
      <c r="F27" s="11">
        <v>3</v>
      </c>
      <c r="G27" s="11">
        <v>2.97</v>
      </c>
      <c r="H27" s="11">
        <v>2.93</v>
      </c>
      <c r="I27" s="11">
        <v>3.04</v>
      </c>
      <c r="J27" s="11">
        <v>2.9769999999999999</v>
      </c>
      <c r="K27" s="148">
        <v>3.2300000000000004</v>
      </c>
      <c r="L27" s="11">
        <v>2.99</v>
      </c>
      <c r="M27" s="11">
        <v>2.94</v>
      </c>
      <c r="N27" s="148">
        <v>2.4900000000000002</v>
      </c>
      <c r="O27" s="11">
        <v>2.9449999999999998</v>
      </c>
      <c r="P27" s="11">
        <v>3.03</v>
      </c>
      <c r="Q27" s="11">
        <v>3</v>
      </c>
      <c r="R27" s="148">
        <v>3.17</v>
      </c>
      <c r="S27" s="11">
        <v>2.95</v>
      </c>
      <c r="T27" s="11">
        <v>2.89</v>
      </c>
      <c r="U27" s="11">
        <v>2.9989460000000001</v>
      </c>
      <c r="V27" s="11">
        <v>2.98</v>
      </c>
      <c r="W27" s="11">
        <v>3.1400000000000006</v>
      </c>
      <c r="X27" s="11">
        <v>3</v>
      </c>
      <c r="Y27" s="11">
        <v>2.99</v>
      </c>
      <c r="Z27" s="11">
        <v>2.93</v>
      </c>
      <c r="AA27" s="148">
        <v>2.75</v>
      </c>
      <c r="AB27" s="11"/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2.9848614047619053</v>
      </c>
    </row>
    <row r="28" spans="1:65">
      <c r="A28" s="30"/>
      <c r="B28" s="19">
        <v>1</v>
      </c>
      <c r="C28" s="9">
        <v>5</v>
      </c>
      <c r="D28" s="11">
        <v>3.04</v>
      </c>
      <c r="E28" s="11">
        <v>2.86</v>
      </c>
      <c r="F28" s="11">
        <v>3.0300000000000002</v>
      </c>
      <c r="G28" s="11">
        <v>2.97</v>
      </c>
      <c r="H28" s="11">
        <v>2.99</v>
      </c>
      <c r="I28" s="11">
        <v>3.1</v>
      </c>
      <c r="J28" s="11">
        <v>2.992</v>
      </c>
      <c r="K28" s="148">
        <v>3.25</v>
      </c>
      <c r="L28" s="11">
        <v>2.95</v>
      </c>
      <c r="M28" s="11">
        <v>2.91</v>
      </c>
      <c r="N28" s="148">
        <v>2.5099999999999998</v>
      </c>
      <c r="O28" s="11">
        <v>2.9449999999999998</v>
      </c>
      <c r="P28" s="11">
        <v>2.9</v>
      </c>
      <c r="Q28" s="11">
        <v>3.02</v>
      </c>
      <c r="R28" s="148">
        <v>3.18</v>
      </c>
      <c r="S28" s="11">
        <v>2.99</v>
      </c>
      <c r="T28" s="11">
        <v>2.97</v>
      </c>
      <c r="U28" s="11">
        <v>2.99116625</v>
      </c>
      <c r="V28" s="11">
        <v>2.91</v>
      </c>
      <c r="W28" s="11">
        <v>3.07</v>
      </c>
      <c r="X28" s="11">
        <v>3.02</v>
      </c>
      <c r="Y28" s="11">
        <v>3.02</v>
      </c>
      <c r="Z28" s="11">
        <v>2.92</v>
      </c>
      <c r="AA28" s="148">
        <v>2.75</v>
      </c>
      <c r="AB28" s="11"/>
      <c r="AC28" s="15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182</v>
      </c>
    </row>
    <row r="29" spans="1:65">
      <c r="A29" s="30"/>
      <c r="B29" s="19">
        <v>1</v>
      </c>
      <c r="C29" s="9">
        <v>6</v>
      </c>
      <c r="D29" s="11">
        <v>3.06</v>
      </c>
      <c r="E29" s="11">
        <v>2.87</v>
      </c>
      <c r="F29" s="11">
        <v>2.99</v>
      </c>
      <c r="G29" s="11">
        <v>2.97</v>
      </c>
      <c r="H29" s="11">
        <v>2.98</v>
      </c>
      <c r="I29" s="11">
        <v>3.1</v>
      </c>
      <c r="J29" s="11">
        <v>2.9020000000000001</v>
      </c>
      <c r="K29" s="148">
        <v>3.25</v>
      </c>
      <c r="L29" s="11">
        <v>2.96</v>
      </c>
      <c r="M29" s="11">
        <v>2.98</v>
      </c>
      <c r="N29" s="148">
        <v>2.52</v>
      </c>
      <c r="O29" s="11">
        <v>2.91</v>
      </c>
      <c r="P29" s="11">
        <v>3.03</v>
      </c>
      <c r="Q29" s="11">
        <v>3.05</v>
      </c>
      <c r="R29" s="148">
        <v>3.19</v>
      </c>
      <c r="S29" s="11">
        <v>3.09</v>
      </c>
      <c r="T29" s="11">
        <v>3.07</v>
      </c>
      <c r="U29" s="11">
        <v>3.0126690000000003</v>
      </c>
      <c r="V29" s="11">
        <v>2.93</v>
      </c>
      <c r="W29" s="11">
        <v>3.11</v>
      </c>
      <c r="X29" s="11">
        <v>3.04</v>
      </c>
      <c r="Y29" s="11">
        <v>3.03</v>
      </c>
      <c r="Z29" s="11">
        <v>2.92</v>
      </c>
      <c r="AA29" s="148">
        <v>2.77</v>
      </c>
      <c r="AB29" s="11"/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278</v>
      </c>
      <c r="C30" s="12"/>
      <c r="D30" s="23">
        <v>3.0383333333333327</v>
      </c>
      <c r="E30" s="23">
        <v>2.8933333333333331</v>
      </c>
      <c r="F30" s="23">
        <v>3.0116666666666667</v>
      </c>
      <c r="G30" s="23">
        <v>2.9633333333333334</v>
      </c>
      <c r="H30" s="23">
        <v>2.9566666666666666</v>
      </c>
      <c r="I30" s="23">
        <v>3.0916666666666668</v>
      </c>
      <c r="J30" s="23">
        <v>2.9758333333333336</v>
      </c>
      <c r="K30" s="23">
        <v>3.2383333333333333</v>
      </c>
      <c r="L30" s="23">
        <v>2.9633333333333334</v>
      </c>
      <c r="M30" s="23">
        <v>2.9133333333333327</v>
      </c>
      <c r="N30" s="23">
        <v>2.5016666666666665</v>
      </c>
      <c r="O30" s="23">
        <v>2.9233333333333333</v>
      </c>
      <c r="P30" s="23">
        <v>2.9766666666666666</v>
      </c>
      <c r="Q30" s="23">
        <v>3.0316666666666663</v>
      </c>
      <c r="R30" s="23">
        <v>3.1833333333333331</v>
      </c>
      <c r="S30" s="23">
        <v>3.0133333333333332</v>
      </c>
      <c r="T30" s="23">
        <v>2.9499999999999997</v>
      </c>
      <c r="U30" s="23">
        <v>3.0062561666666667</v>
      </c>
      <c r="V30" s="23">
        <v>2.9416666666666669</v>
      </c>
      <c r="W30" s="23">
        <v>3.0683333333333334</v>
      </c>
      <c r="X30" s="23">
        <v>3.0416666666666665</v>
      </c>
      <c r="Y30" s="23">
        <v>3.0150000000000001</v>
      </c>
      <c r="Z30" s="23">
        <v>2.9216666666666669</v>
      </c>
      <c r="AA30" s="23">
        <v>2.7533333333333334</v>
      </c>
      <c r="AB30" s="23">
        <v>2.9850000000000003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279</v>
      </c>
      <c r="C31" s="29"/>
      <c r="D31" s="11">
        <v>3.0350000000000001</v>
      </c>
      <c r="E31" s="11">
        <v>2.895</v>
      </c>
      <c r="F31" s="11">
        <v>3.0075000000000003</v>
      </c>
      <c r="G31" s="11">
        <v>2.97</v>
      </c>
      <c r="H31" s="11">
        <v>2.9649999999999999</v>
      </c>
      <c r="I31" s="11">
        <v>3.0949999999999998</v>
      </c>
      <c r="J31" s="11">
        <v>2.99</v>
      </c>
      <c r="K31" s="11">
        <v>3.2350000000000003</v>
      </c>
      <c r="L31" s="11">
        <v>2.96</v>
      </c>
      <c r="M31" s="11">
        <v>2.9050000000000002</v>
      </c>
      <c r="N31" s="11">
        <v>2.5</v>
      </c>
      <c r="O31" s="11">
        <v>2.915</v>
      </c>
      <c r="P31" s="11">
        <v>2.98</v>
      </c>
      <c r="Q31" s="11">
        <v>3.0350000000000001</v>
      </c>
      <c r="R31" s="11">
        <v>3.1749999999999998</v>
      </c>
      <c r="S31" s="11">
        <v>3.0049999999999999</v>
      </c>
      <c r="T31" s="11">
        <v>2.9550000000000001</v>
      </c>
      <c r="U31" s="11">
        <v>3.0058075000000004</v>
      </c>
      <c r="V31" s="11">
        <v>2.9450000000000003</v>
      </c>
      <c r="W31" s="11">
        <v>3.09</v>
      </c>
      <c r="X31" s="11">
        <v>3.0350000000000001</v>
      </c>
      <c r="Y31" s="11">
        <v>3.0149999999999997</v>
      </c>
      <c r="Z31" s="11">
        <v>2.92</v>
      </c>
      <c r="AA31" s="11">
        <v>2.75</v>
      </c>
      <c r="AB31" s="11">
        <v>2.9850000000000003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280</v>
      </c>
      <c r="C32" s="29"/>
      <c r="D32" s="24">
        <v>1.1690451944500227E-2</v>
      </c>
      <c r="E32" s="24">
        <v>2.8047578623950156E-2</v>
      </c>
      <c r="F32" s="24">
        <v>2.0165977949672228E-2</v>
      </c>
      <c r="G32" s="24">
        <v>1.5055453054181654E-2</v>
      </c>
      <c r="H32" s="24">
        <v>3.204163957519441E-2</v>
      </c>
      <c r="I32" s="24">
        <v>2.9268868558020345E-2</v>
      </c>
      <c r="J32" s="24">
        <v>3.7004954623221238E-2</v>
      </c>
      <c r="K32" s="24">
        <v>9.8319208025015557E-3</v>
      </c>
      <c r="L32" s="24">
        <v>1.3662601021279518E-2</v>
      </c>
      <c r="M32" s="24">
        <v>4.0824829046386291E-2</v>
      </c>
      <c r="N32" s="24">
        <v>1.3291601358251096E-2</v>
      </c>
      <c r="O32" s="24">
        <v>1.693123346560026E-2</v>
      </c>
      <c r="P32" s="24">
        <v>5.2408650685422747E-2</v>
      </c>
      <c r="Q32" s="24">
        <v>1.9407902170679451E-2</v>
      </c>
      <c r="R32" s="24">
        <v>1.9663841605003427E-2</v>
      </c>
      <c r="S32" s="24">
        <v>4.7609522856952226E-2</v>
      </c>
      <c r="T32" s="24">
        <v>7.2938330115241853E-2</v>
      </c>
      <c r="U32" s="24">
        <v>1.4248165683401745E-2</v>
      </c>
      <c r="V32" s="24">
        <v>3.311595788538612E-2</v>
      </c>
      <c r="W32" s="24">
        <v>7.2502873506273463E-2</v>
      </c>
      <c r="X32" s="24">
        <v>3.3115957885386058E-2</v>
      </c>
      <c r="Y32" s="24">
        <v>1.5165750888102984E-2</v>
      </c>
      <c r="Z32" s="24">
        <v>7.5277265270908451E-3</v>
      </c>
      <c r="AA32" s="24">
        <v>1.8618986725025176E-2</v>
      </c>
      <c r="AB32" s="24">
        <v>7.0710678118656384E-3</v>
      </c>
      <c r="AC32" s="209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87</v>
      </c>
      <c r="C33" s="29"/>
      <c r="D33" s="13">
        <v>3.8476528616018311E-3</v>
      </c>
      <c r="E33" s="13">
        <v>9.6938635797062765E-3</v>
      </c>
      <c r="F33" s="13">
        <v>6.6959528333167331E-3</v>
      </c>
      <c r="G33" s="13">
        <v>5.0805803332446527E-3</v>
      </c>
      <c r="H33" s="13">
        <v>1.083708215621006E-2</v>
      </c>
      <c r="I33" s="13">
        <v>9.4670194796831302E-3</v>
      </c>
      <c r="J33" s="13">
        <v>1.2435156972239004E-2</v>
      </c>
      <c r="K33" s="13">
        <v>3.0361052400931206E-3</v>
      </c>
      <c r="L33" s="13">
        <v>4.61055152574112E-3</v>
      </c>
      <c r="M33" s="13">
        <v>1.4013099215006739E-2</v>
      </c>
      <c r="N33" s="13">
        <v>5.3130984776486728E-3</v>
      </c>
      <c r="O33" s="13">
        <v>5.7917560315622323E-3</v>
      </c>
      <c r="P33" s="13">
        <v>1.7606489591967329E-2</v>
      </c>
      <c r="Q33" s="13">
        <v>6.4017269392015793E-3</v>
      </c>
      <c r="R33" s="13">
        <v>6.1771230172785636E-3</v>
      </c>
      <c r="S33" s="13">
        <v>1.5799620417130164E-2</v>
      </c>
      <c r="T33" s="13">
        <v>2.4724857666183681E-2</v>
      </c>
      <c r="U33" s="13">
        <v>4.7395048503800974E-3</v>
      </c>
      <c r="V33" s="13">
        <v>1.1257549422794147E-2</v>
      </c>
      <c r="W33" s="13">
        <v>2.3629399295906614E-2</v>
      </c>
      <c r="X33" s="13">
        <v>1.0887438208894047E-2</v>
      </c>
      <c r="Y33" s="13">
        <v>5.0300997970490827E-3</v>
      </c>
      <c r="Z33" s="13">
        <v>2.576517921422993E-3</v>
      </c>
      <c r="AA33" s="13">
        <v>6.7623438468614435E-3</v>
      </c>
      <c r="AB33" s="13">
        <v>2.3688669386484548E-3</v>
      </c>
      <c r="AC33" s="15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281</v>
      </c>
      <c r="C34" s="29"/>
      <c r="D34" s="13">
        <v>1.7914375684620065E-2</v>
      </c>
      <c r="E34" s="13">
        <v>-3.0664094246571239E-2</v>
      </c>
      <c r="F34" s="13">
        <v>8.9804042030217079E-3</v>
      </c>
      <c r="G34" s="13">
        <v>-7.2124191073753563E-3</v>
      </c>
      <c r="H34" s="13">
        <v>-9.4459119777750011E-3</v>
      </c>
      <c r="I34" s="13">
        <v>3.5782318647817002E-2</v>
      </c>
      <c r="J34" s="13">
        <v>-3.0246199753760639E-3</v>
      </c>
      <c r="K34" s="13">
        <v>8.49191617966083E-2</v>
      </c>
      <c r="L34" s="13">
        <v>-7.2124191073753563E-3</v>
      </c>
      <c r="M34" s="13">
        <v>-2.3963615635372637E-2</v>
      </c>
      <c r="N34" s="13">
        <v>-0.16188180038254807</v>
      </c>
      <c r="O34" s="13">
        <v>-2.0613376329773003E-2</v>
      </c>
      <c r="P34" s="13">
        <v>-2.7454333665761776E-3</v>
      </c>
      <c r="Q34" s="13">
        <v>1.5680882814220531E-2</v>
      </c>
      <c r="R34" s="13">
        <v>6.6492845615811591E-2</v>
      </c>
      <c r="S34" s="13">
        <v>9.5387774206217024E-3</v>
      </c>
      <c r="T34" s="13">
        <v>-1.1679404848174646E-2</v>
      </c>
      <c r="U34" s="13">
        <v>7.1677572267272449E-3</v>
      </c>
      <c r="V34" s="13">
        <v>-1.4471270936173952E-2</v>
      </c>
      <c r="W34" s="13">
        <v>2.7965093601418411E-2</v>
      </c>
      <c r="X34" s="13">
        <v>1.9031122119820054E-2</v>
      </c>
      <c r="Y34" s="13">
        <v>1.0097150638221697E-2</v>
      </c>
      <c r="Z34" s="13">
        <v>-2.1171749547372776E-2</v>
      </c>
      <c r="AA34" s="13">
        <v>-7.7567444524962892E-2</v>
      </c>
      <c r="AB34" s="13">
        <v>4.6432721423572687E-5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282</v>
      </c>
      <c r="C35" s="47"/>
      <c r="D35" s="45">
        <v>0.78</v>
      </c>
      <c r="E35" s="45">
        <v>1.05</v>
      </c>
      <c r="F35" s="45">
        <v>0.44</v>
      </c>
      <c r="G35" s="45">
        <v>0.17</v>
      </c>
      <c r="H35" s="45">
        <v>0.25</v>
      </c>
      <c r="I35" s="45">
        <v>1.45</v>
      </c>
      <c r="J35" s="45">
        <v>0.01</v>
      </c>
      <c r="K35" s="45">
        <v>3.31</v>
      </c>
      <c r="L35" s="45">
        <v>0.17</v>
      </c>
      <c r="M35" s="45">
        <v>0.8</v>
      </c>
      <c r="N35" s="45">
        <v>6.01</v>
      </c>
      <c r="O35" s="45">
        <v>0.67</v>
      </c>
      <c r="P35" s="45">
        <v>0</v>
      </c>
      <c r="Q35" s="45">
        <v>0.7</v>
      </c>
      <c r="R35" s="45">
        <v>2.61</v>
      </c>
      <c r="S35" s="45">
        <v>0.46</v>
      </c>
      <c r="T35" s="45">
        <v>0.34</v>
      </c>
      <c r="U35" s="45">
        <v>0.37</v>
      </c>
      <c r="V35" s="45">
        <v>0.44</v>
      </c>
      <c r="W35" s="45">
        <v>1.1599999999999999</v>
      </c>
      <c r="X35" s="45">
        <v>0.82</v>
      </c>
      <c r="Y35" s="45">
        <v>0.48</v>
      </c>
      <c r="Z35" s="45">
        <v>0.7</v>
      </c>
      <c r="AA35" s="45">
        <v>2.82</v>
      </c>
      <c r="AB35" s="45">
        <v>0.11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AB29">
    <cfRule type="expression" dxfId="14" priority="6">
      <formula>AND($B6&lt;&gt;$B5,NOT(ISBLANK(INDIRECT(Anlyt_LabRefThisCol))))</formula>
    </cfRule>
  </conditionalFormatting>
  <conditionalFormatting sqref="C2:E17 C20:AB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AB0C-E7FD-405B-83FF-AA20B77574D6}">
  <sheetPr codeName="Sheet18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703</v>
      </c>
      <c r="BM1" s="28" t="s">
        <v>284</v>
      </c>
    </row>
    <row r="2" spans="1:66" ht="15">
      <c r="A2" s="25" t="s">
        <v>220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249</v>
      </c>
      <c r="G3" s="152" t="s">
        <v>250</v>
      </c>
      <c r="H3" s="152" t="s">
        <v>251</v>
      </c>
      <c r="I3" s="152" t="s">
        <v>254</v>
      </c>
      <c r="J3" s="152" t="s">
        <v>259</v>
      </c>
      <c r="K3" s="152" t="s">
        <v>265</v>
      </c>
      <c r="L3" s="152" t="s">
        <v>266</v>
      </c>
      <c r="M3" s="152" t="s">
        <v>269</v>
      </c>
      <c r="N3" s="152" t="s">
        <v>271</v>
      </c>
      <c r="O3" s="152" t="s">
        <v>272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355</v>
      </c>
      <c r="E4" s="11" t="s">
        <v>356</v>
      </c>
      <c r="F4" s="11" t="s">
        <v>218</v>
      </c>
      <c r="G4" s="11" t="s">
        <v>104</v>
      </c>
      <c r="H4" s="11" t="s">
        <v>119</v>
      </c>
      <c r="I4" s="11" t="s">
        <v>357</v>
      </c>
      <c r="J4" s="11" t="s">
        <v>218</v>
      </c>
      <c r="K4" s="11" t="s">
        <v>100</v>
      </c>
      <c r="L4" s="11" t="s">
        <v>218</v>
      </c>
      <c r="M4" s="11" t="s">
        <v>218</v>
      </c>
      <c r="N4" s="11" t="s">
        <v>358</v>
      </c>
      <c r="O4" s="11" t="s">
        <v>357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1">
        <v>70</v>
      </c>
      <c r="E6" s="212" t="s">
        <v>359</v>
      </c>
      <c r="F6" s="211">
        <v>223</v>
      </c>
      <c r="G6" s="211">
        <v>100</v>
      </c>
      <c r="H6" s="211">
        <v>100</v>
      </c>
      <c r="I6" s="211">
        <v>426</v>
      </c>
      <c r="J6" s="211">
        <v>240</v>
      </c>
      <c r="K6" s="211">
        <v>112.3663</v>
      </c>
      <c r="L6" s="211">
        <v>200</v>
      </c>
      <c r="M6" s="211">
        <v>219</v>
      </c>
      <c r="N6" s="212" t="s">
        <v>96</v>
      </c>
      <c r="O6" s="211">
        <v>76</v>
      </c>
      <c r="P6" s="213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30"/>
      <c r="B7" s="19">
        <v>1</v>
      </c>
      <c r="C7" s="9">
        <v>2</v>
      </c>
      <c r="D7" s="216">
        <v>71</v>
      </c>
      <c r="E7" s="218" t="s">
        <v>359</v>
      </c>
      <c r="F7" s="216">
        <v>220.2</v>
      </c>
      <c r="G7" s="216">
        <v>200</v>
      </c>
      <c r="H7" s="218" t="s">
        <v>96</v>
      </c>
      <c r="I7" s="216">
        <v>427</v>
      </c>
      <c r="J7" s="216">
        <v>200</v>
      </c>
      <c r="K7" s="216">
        <v>95.541300000000007</v>
      </c>
      <c r="L7" s="216">
        <v>200</v>
      </c>
      <c r="M7" s="216">
        <v>246.00000000000003</v>
      </c>
      <c r="N7" s="218" t="s">
        <v>96</v>
      </c>
      <c r="O7" s="216" t="s">
        <v>360</v>
      </c>
      <c r="P7" s="213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19</v>
      </c>
    </row>
    <row r="8" spans="1:66">
      <c r="A8" s="30"/>
      <c r="B8" s="19">
        <v>1</v>
      </c>
      <c r="C8" s="9">
        <v>3</v>
      </c>
      <c r="D8" s="216">
        <v>71</v>
      </c>
      <c r="E8" s="218" t="s">
        <v>359</v>
      </c>
      <c r="F8" s="216">
        <v>220</v>
      </c>
      <c r="G8" s="216">
        <v>100</v>
      </c>
      <c r="H8" s="218" t="s">
        <v>96</v>
      </c>
      <c r="I8" s="216">
        <v>435</v>
      </c>
      <c r="J8" s="216">
        <v>240</v>
      </c>
      <c r="K8" s="216">
        <v>101.562</v>
      </c>
      <c r="L8" s="216">
        <v>300</v>
      </c>
      <c r="M8" s="216">
        <v>281</v>
      </c>
      <c r="N8" s="218" t="s">
        <v>96</v>
      </c>
      <c r="O8" s="216">
        <v>76</v>
      </c>
      <c r="P8" s="213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30"/>
      <c r="B9" s="19">
        <v>1</v>
      </c>
      <c r="C9" s="9">
        <v>4</v>
      </c>
      <c r="D9" s="216">
        <v>71</v>
      </c>
      <c r="E9" s="218" t="s">
        <v>359</v>
      </c>
      <c r="F9" s="216">
        <v>221</v>
      </c>
      <c r="G9" s="216">
        <v>200</v>
      </c>
      <c r="H9" s="216">
        <v>100</v>
      </c>
      <c r="I9" s="216">
        <v>435</v>
      </c>
      <c r="J9" s="216">
        <v>230</v>
      </c>
      <c r="K9" s="216">
        <v>114.9532</v>
      </c>
      <c r="L9" s="216">
        <v>300</v>
      </c>
      <c r="M9" s="216">
        <v>224</v>
      </c>
      <c r="N9" s="218" t="s">
        <v>96</v>
      </c>
      <c r="O9" s="216">
        <v>77</v>
      </c>
      <c r="P9" s="213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191.01292166666701</v>
      </c>
      <c r="BN9" s="28"/>
    </row>
    <row r="10" spans="1:66">
      <c r="A10" s="30"/>
      <c r="B10" s="19">
        <v>1</v>
      </c>
      <c r="C10" s="9">
        <v>5</v>
      </c>
      <c r="D10" s="217">
        <v>74</v>
      </c>
      <c r="E10" s="218" t="s">
        <v>359</v>
      </c>
      <c r="F10" s="216">
        <v>224</v>
      </c>
      <c r="G10" s="216">
        <v>100</v>
      </c>
      <c r="H10" s="218" t="s">
        <v>96</v>
      </c>
      <c r="I10" s="216">
        <v>429</v>
      </c>
      <c r="J10" s="216">
        <v>210</v>
      </c>
      <c r="K10" s="216">
        <v>133.3415</v>
      </c>
      <c r="L10" s="216">
        <v>300</v>
      </c>
      <c r="M10" s="216">
        <v>312</v>
      </c>
      <c r="N10" s="218" t="s">
        <v>96</v>
      </c>
      <c r="O10" s="216">
        <v>76</v>
      </c>
      <c r="P10" s="213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25</v>
      </c>
    </row>
    <row r="11" spans="1:66">
      <c r="A11" s="30"/>
      <c r="B11" s="19">
        <v>1</v>
      </c>
      <c r="C11" s="9">
        <v>6</v>
      </c>
      <c r="D11" s="216">
        <v>72</v>
      </c>
      <c r="E11" s="218" t="s">
        <v>359</v>
      </c>
      <c r="F11" s="216">
        <v>215.2</v>
      </c>
      <c r="G11" s="216">
        <v>200</v>
      </c>
      <c r="H11" s="218" t="s">
        <v>96</v>
      </c>
      <c r="I11" s="216">
        <v>425</v>
      </c>
      <c r="J11" s="216">
        <v>260</v>
      </c>
      <c r="K11" s="216">
        <v>105.111</v>
      </c>
      <c r="L11" s="216">
        <v>300</v>
      </c>
      <c r="M11" s="216">
        <v>252</v>
      </c>
      <c r="N11" s="218" t="s">
        <v>96</v>
      </c>
      <c r="O11" s="217">
        <v>80</v>
      </c>
      <c r="P11" s="213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9"/>
    </row>
    <row r="12" spans="1:66">
      <c r="A12" s="30"/>
      <c r="B12" s="20" t="s">
        <v>278</v>
      </c>
      <c r="C12" s="12"/>
      <c r="D12" s="220">
        <v>71.5</v>
      </c>
      <c r="E12" s="220" t="s">
        <v>775</v>
      </c>
      <c r="F12" s="220">
        <v>220.56666666666669</v>
      </c>
      <c r="G12" s="220">
        <v>150</v>
      </c>
      <c r="H12" s="220">
        <v>100</v>
      </c>
      <c r="I12" s="220">
        <v>429.5</v>
      </c>
      <c r="J12" s="220">
        <v>230</v>
      </c>
      <c r="K12" s="220">
        <v>110.47921666666667</v>
      </c>
      <c r="L12" s="220">
        <v>266.66666666666669</v>
      </c>
      <c r="M12" s="220">
        <v>255.66666666666666</v>
      </c>
      <c r="N12" s="220" t="s">
        <v>775</v>
      </c>
      <c r="O12" s="220">
        <v>77</v>
      </c>
      <c r="P12" s="213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9"/>
    </row>
    <row r="13" spans="1:66">
      <c r="A13" s="30"/>
      <c r="B13" s="3" t="s">
        <v>279</v>
      </c>
      <c r="C13" s="29"/>
      <c r="D13" s="216">
        <v>71</v>
      </c>
      <c r="E13" s="216" t="s">
        <v>775</v>
      </c>
      <c r="F13" s="216">
        <v>220.6</v>
      </c>
      <c r="G13" s="216">
        <v>150</v>
      </c>
      <c r="H13" s="216">
        <v>100</v>
      </c>
      <c r="I13" s="216">
        <v>428</v>
      </c>
      <c r="J13" s="216">
        <v>235</v>
      </c>
      <c r="K13" s="216">
        <v>108.73865000000001</v>
      </c>
      <c r="L13" s="216">
        <v>300</v>
      </c>
      <c r="M13" s="216">
        <v>249</v>
      </c>
      <c r="N13" s="216" t="s">
        <v>775</v>
      </c>
      <c r="O13" s="216">
        <v>76</v>
      </c>
      <c r="P13" s="213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9"/>
    </row>
    <row r="14" spans="1:66">
      <c r="A14" s="30"/>
      <c r="B14" s="3" t="s">
        <v>280</v>
      </c>
      <c r="C14" s="29"/>
      <c r="D14" s="216">
        <v>1.3784048752090221</v>
      </c>
      <c r="E14" s="216" t="s">
        <v>775</v>
      </c>
      <c r="F14" s="216">
        <v>3.0709390529065685</v>
      </c>
      <c r="G14" s="216">
        <v>54.772255750516614</v>
      </c>
      <c r="H14" s="216">
        <v>0</v>
      </c>
      <c r="I14" s="216">
        <v>4.4609416046390926</v>
      </c>
      <c r="J14" s="216">
        <v>21.908902300206645</v>
      </c>
      <c r="K14" s="216">
        <v>13.249433702527289</v>
      </c>
      <c r="L14" s="216">
        <v>51.639777949432187</v>
      </c>
      <c r="M14" s="216">
        <v>35.40997976089033</v>
      </c>
      <c r="N14" s="216" t="s">
        <v>775</v>
      </c>
      <c r="O14" s="216">
        <v>1.7320508075688772</v>
      </c>
      <c r="P14" s="213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9"/>
    </row>
    <row r="15" spans="1:66">
      <c r="A15" s="30"/>
      <c r="B15" s="3" t="s">
        <v>87</v>
      </c>
      <c r="C15" s="29"/>
      <c r="D15" s="13">
        <v>1.9278389863063246E-2</v>
      </c>
      <c r="E15" s="13" t="s">
        <v>775</v>
      </c>
      <c r="F15" s="13">
        <v>1.3922951728456558E-2</v>
      </c>
      <c r="G15" s="13">
        <v>0.36514837167011077</v>
      </c>
      <c r="H15" s="13">
        <v>0</v>
      </c>
      <c r="I15" s="13">
        <v>1.0386359964235373E-2</v>
      </c>
      <c r="J15" s="13">
        <v>9.5256096957420197E-2</v>
      </c>
      <c r="K15" s="13">
        <v>0.11992693379156492</v>
      </c>
      <c r="L15" s="13">
        <v>0.19364916731037068</v>
      </c>
      <c r="M15" s="13">
        <v>0.13850057272838462</v>
      </c>
      <c r="N15" s="13" t="s">
        <v>775</v>
      </c>
      <c r="O15" s="13">
        <v>2.2494166332063342E-2</v>
      </c>
      <c r="P15" s="15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-0.6256797740376262</v>
      </c>
      <c r="E16" s="13" t="s">
        <v>775</v>
      </c>
      <c r="F16" s="13">
        <v>0.1547211819081713</v>
      </c>
      <c r="G16" s="13">
        <v>-0.21471281266634867</v>
      </c>
      <c r="H16" s="13">
        <v>-0.47647520844423241</v>
      </c>
      <c r="I16" s="13">
        <v>1.2485389797320217</v>
      </c>
      <c r="J16" s="13">
        <v>0.20410702057826535</v>
      </c>
      <c r="K16" s="13">
        <v>-0.42161391123338854</v>
      </c>
      <c r="L16" s="13">
        <v>0.39606611081538023</v>
      </c>
      <c r="M16" s="13">
        <v>0.33847838374424555</v>
      </c>
      <c r="N16" s="13" t="s">
        <v>775</v>
      </c>
      <c r="O16" s="13">
        <v>-0.59688591050205897</v>
      </c>
      <c r="P16" s="15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0.55000000000000004</v>
      </c>
      <c r="E17" s="45">
        <v>0.28000000000000003</v>
      </c>
      <c r="F17" s="45">
        <v>0.85</v>
      </c>
      <c r="G17" s="45">
        <v>0.19</v>
      </c>
      <c r="H17" s="45">
        <v>0.6</v>
      </c>
      <c r="I17" s="45">
        <v>2.81</v>
      </c>
      <c r="J17" s="45">
        <v>0.94</v>
      </c>
      <c r="K17" s="45">
        <v>0.19</v>
      </c>
      <c r="L17" s="45">
        <v>1.28</v>
      </c>
      <c r="M17" s="45">
        <v>1.18</v>
      </c>
      <c r="N17" s="45">
        <v>0.75</v>
      </c>
      <c r="O17" s="45">
        <v>0.5</v>
      </c>
      <c r="P17" s="15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5"/>
    </row>
    <row r="19" spans="1:65" ht="15">
      <c r="B19" s="8" t="s">
        <v>704</v>
      </c>
      <c r="BM19" s="28" t="s">
        <v>67</v>
      </c>
    </row>
    <row r="20" spans="1:65" ht="15">
      <c r="A20" s="25" t="s">
        <v>226</v>
      </c>
      <c r="B20" s="18" t="s">
        <v>116</v>
      </c>
      <c r="C20" s="15" t="s">
        <v>117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5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246</v>
      </c>
      <c r="E21" s="152" t="s">
        <v>247</v>
      </c>
      <c r="F21" s="152" t="s">
        <v>249</v>
      </c>
      <c r="G21" s="152" t="s">
        <v>250</v>
      </c>
      <c r="H21" s="152" t="s">
        <v>251</v>
      </c>
      <c r="I21" s="152" t="s">
        <v>252</v>
      </c>
      <c r="J21" s="152" t="s">
        <v>254</v>
      </c>
      <c r="K21" s="152" t="s">
        <v>257</v>
      </c>
      <c r="L21" s="152" t="s">
        <v>258</v>
      </c>
      <c r="M21" s="152" t="s">
        <v>259</v>
      </c>
      <c r="N21" s="152" t="s">
        <v>261</v>
      </c>
      <c r="O21" s="152" t="s">
        <v>266</v>
      </c>
      <c r="P21" s="152" t="s">
        <v>268</v>
      </c>
      <c r="Q21" s="152" t="s">
        <v>269</v>
      </c>
      <c r="R21" s="152" t="s">
        <v>271</v>
      </c>
      <c r="S21" s="152" t="s">
        <v>272</v>
      </c>
      <c r="T21" s="15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218</v>
      </c>
      <c r="E22" s="11" t="s">
        <v>218</v>
      </c>
      <c r="F22" s="11" t="s">
        <v>218</v>
      </c>
      <c r="G22" s="11" t="s">
        <v>104</v>
      </c>
      <c r="H22" s="11" t="s">
        <v>218</v>
      </c>
      <c r="I22" s="11" t="s">
        <v>218</v>
      </c>
      <c r="J22" s="11" t="s">
        <v>218</v>
      </c>
      <c r="K22" s="11" t="s">
        <v>218</v>
      </c>
      <c r="L22" s="11" t="s">
        <v>218</v>
      </c>
      <c r="M22" s="11" t="s">
        <v>218</v>
      </c>
      <c r="N22" s="11" t="s">
        <v>218</v>
      </c>
      <c r="O22" s="11" t="s">
        <v>218</v>
      </c>
      <c r="P22" s="11" t="s">
        <v>218</v>
      </c>
      <c r="Q22" s="11" t="s">
        <v>218</v>
      </c>
      <c r="R22" s="11" t="s">
        <v>218</v>
      </c>
      <c r="S22" s="11" t="s">
        <v>218</v>
      </c>
      <c r="T22" s="15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5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11">
        <v>865</v>
      </c>
      <c r="E24" s="211">
        <v>742</v>
      </c>
      <c r="F24" s="211">
        <v>703.27630460523687</v>
      </c>
      <c r="G24" s="212" t="s">
        <v>96</v>
      </c>
      <c r="H24" s="211">
        <v>600</v>
      </c>
      <c r="I24" s="211">
        <v>812</v>
      </c>
      <c r="J24" s="212">
        <v>368.36</v>
      </c>
      <c r="K24" s="211">
        <v>900</v>
      </c>
      <c r="L24" s="211">
        <v>925</v>
      </c>
      <c r="M24" s="211">
        <v>880</v>
      </c>
      <c r="N24" s="211">
        <v>920</v>
      </c>
      <c r="O24" s="221">
        <v>406</v>
      </c>
      <c r="P24" s="211">
        <v>800</v>
      </c>
      <c r="Q24" s="211">
        <v>845</v>
      </c>
      <c r="R24" s="211">
        <v>792</v>
      </c>
      <c r="S24" s="211">
        <v>947</v>
      </c>
      <c r="T24" s="213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1</v>
      </c>
    </row>
    <row r="25" spans="1:65">
      <c r="A25" s="30"/>
      <c r="B25" s="19">
        <v>1</v>
      </c>
      <c r="C25" s="9">
        <v>2</v>
      </c>
      <c r="D25" s="216">
        <v>866</v>
      </c>
      <c r="E25" s="216">
        <v>746</v>
      </c>
      <c r="F25" s="216">
        <v>706.45</v>
      </c>
      <c r="G25" s="218" t="s">
        <v>96</v>
      </c>
      <c r="H25" s="216">
        <v>600</v>
      </c>
      <c r="I25" s="216">
        <v>792</v>
      </c>
      <c r="J25" s="218">
        <v>368</v>
      </c>
      <c r="K25" s="216">
        <v>1000</v>
      </c>
      <c r="L25" s="216">
        <v>923</v>
      </c>
      <c r="M25" s="216">
        <v>870</v>
      </c>
      <c r="N25" s="216">
        <v>910</v>
      </c>
      <c r="O25" s="216">
        <v>495</v>
      </c>
      <c r="P25" s="216">
        <v>785</v>
      </c>
      <c r="Q25" s="216">
        <v>883</v>
      </c>
      <c r="R25" s="216">
        <v>865</v>
      </c>
      <c r="S25" s="216">
        <v>960</v>
      </c>
      <c r="T25" s="213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5" t="e">
        <v>#N/A</v>
      </c>
    </row>
    <row r="26" spans="1:65">
      <c r="A26" s="30"/>
      <c r="B26" s="19">
        <v>1</v>
      </c>
      <c r="C26" s="9">
        <v>3</v>
      </c>
      <c r="D26" s="216">
        <v>865</v>
      </c>
      <c r="E26" s="216">
        <v>775</v>
      </c>
      <c r="F26" s="216">
        <v>712.16</v>
      </c>
      <c r="G26" s="218" t="s">
        <v>96</v>
      </c>
      <c r="H26" s="216">
        <v>600</v>
      </c>
      <c r="I26" s="216">
        <v>793</v>
      </c>
      <c r="J26" s="218">
        <v>361.27</v>
      </c>
      <c r="K26" s="216">
        <v>900</v>
      </c>
      <c r="L26" s="216">
        <v>913</v>
      </c>
      <c r="M26" s="216">
        <v>880</v>
      </c>
      <c r="N26" s="216">
        <v>870</v>
      </c>
      <c r="O26" s="216">
        <v>526</v>
      </c>
      <c r="P26" s="216">
        <v>804</v>
      </c>
      <c r="Q26" s="216">
        <v>881</v>
      </c>
      <c r="R26" s="216">
        <v>768</v>
      </c>
      <c r="S26" s="216">
        <v>974</v>
      </c>
      <c r="T26" s="213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5">
        <v>16</v>
      </c>
    </row>
    <row r="27" spans="1:65">
      <c r="A27" s="30"/>
      <c r="B27" s="19">
        <v>1</v>
      </c>
      <c r="C27" s="9">
        <v>4</v>
      </c>
      <c r="D27" s="216">
        <v>869</v>
      </c>
      <c r="E27" s="216">
        <v>780</v>
      </c>
      <c r="F27" s="216">
        <v>707.40310757516352</v>
      </c>
      <c r="G27" s="218" t="s">
        <v>96</v>
      </c>
      <c r="H27" s="216">
        <v>600</v>
      </c>
      <c r="I27" s="217">
        <v>847</v>
      </c>
      <c r="J27" s="218">
        <v>364.64</v>
      </c>
      <c r="K27" s="216">
        <v>1000</v>
      </c>
      <c r="L27" s="216">
        <v>933</v>
      </c>
      <c r="M27" s="216">
        <v>900</v>
      </c>
      <c r="N27" s="216">
        <v>870</v>
      </c>
      <c r="O27" s="216">
        <v>585</v>
      </c>
      <c r="P27" s="216">
        <v>815</v>
      </c>
      <c r="Q27" s="216">
        <v>880</v>
      </c>
      <c r="R27" s="216">
        <v>746</v>
      </c>
      <c r="S27" s="216">
        <v>959</v>
      </c>
      <c r="T27" s="213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5">
        <v>805.4057072878619</v>
      </c>
    </row>
    <row r="28" spans="1:65">
      <c r="A28" s="30"/>
      <c r="B28" s="19">
        <v>1</v>
      </c>
      <c r="C28" s="9">
        <v>5</v>
      </c>
      <c r="D28" s="216">
        <v>865</v>
      </c>
      <c r="E28" s="216">
        <v>790</v>
      </c>
      <c r="F28" s="216">
        <v>709.31</v>
      </c>
      <c r="G28" s="218" t="s">
        <v>96</v>
      </c>
      <c r="H28" s="216">
        <v>600</v>
      </c>
      <c r="I28" s="216">
        <v>775</v>
      </c>
      <c r="J28" s="218">
        <v>366.44</v>
      </c>
      <c r="K28" s="216">
        <v>900</v>
      </c>
      <c r="L28" s="216">
        <v>930</v>
      </c>
      <c r="M28" s="216">
        <v>890</v>
      </c>
      <c r="N28" s="216">
        <v>920</v>
      </c>
      <c r="O28" s="216">
        <v>553</v>
      </c>
      <c r="P28" s="216">
        <v>788</v>
      </c>
      <c r="Q28" s="216">
        <v>819</v>
      </c>
      <c r="R28" s="216">
        <v>795</v>
      </c>
      <c r="S28" s="216">
        <v>930</v>
      </c>
      <c r="T28" s="213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5">
        <v>184</v>
      </c>
    </row>
    <row r="29" spans="1:65">
      <c r="A29" s="30"/>
      <c r="B29" s="19">
        <v>1</v>
      </c>
      <c r="C29" s="9">
        <v>6</v>
      </c>
      <c r="D29" s="216">
        <v>865</v>
      </c>
      <c r="E29" s="216">
        <v>785</v>
      </c>
      <c r="F29" s="216">
        <v>708.88</v>
      </c>
      <c r="G29" s="218" t="s">
        <v>96</v>
      </c>
      <c r="H29" s="216">
        <v>600</v>
      </c>
      <c r="I29" s="216">
        <v>784</v>
      </c>
      <c r="J29" s="218">
        <v>371</v>
      </c>
      <c r="K29" s="216">
        <v>900</v>
      </c>
      <c r="L29" s="216">
        <v>919</v>
      </c>
      <c r="M29" s="216">
        <v>860</v>
      </c>
      <c r="N29" s="216">
        <v>870</v>
      </c>
      <c r="O29" s="216">
        <v>483</v>
      </c>
      <c r="P29" s="216">
        <v>815</v>
      </c>
      <c r="Q29" s="216">
        <v>804</v>
      </c>
      <c r="R29" s="216">
        <v>672</v>
      </c>
      <c r="S29" s="216">
        <v>966</v>
      </c>
      <c r="T29" s="213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9"/>
    </row>
    <row r="30" spans="1:65">
      <c r="A30" s="30"/>
      <c r="B30" s="20" t="s">
        <v>278</v>
      </c>
      <c r="C30" s="12"/>
      <c r="D30" s="220">
        <v>865.83333333333337</v>
      </c>
      <c r="E30" s="220">
        <v>769.66666666666663</v>
      </c>
      <c r="F30" s="220">
        <v>707.91323536340008</v>
      </c>
      <c r="G30" s="220" t="s">
        <v>775</v>
      </c>
      <c r="H30" s="220">
        <v>600</v>
      </c>
      <c r="I30" s="220">
        <v>800.5</v>
      </c>
      <c r="J30" s="220">
        <v>366.61833333333334</v>
      </c>
      <c r="K30" s="220">
        <v>933.33333333333337</v>
      </c>
      <c r="L30" s="220">
        <v>923.83333333333337</v>
      </c>
      <c r="M30" s="220">
        <v>880</v>
      </c>
      <c r="N30" s="220">
        <v>893.33333333333337</v>
      </c>
      <c r="O30" s="220">
        <v>508</v>
      </c>
      <c r="P30" s="220">
        <v>801.16666666666663</v>
      </c>
      <c r="Q30" s="220">
        <v>852</v>
      </c>
      <c r="R30" s="220">
        <v>773</v>
      </c>
      <c r="S30" s="220">
        <v>956</v>
      </c>
      <c r="T30" s="213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9"/>
    </row>
    <row r="31" spans="1:65">
      <c r="A31" s="30"/>
      <c r="B31" s="3" t="s">
        <v>279</v>
      </c>
      <c r="C31" s="29"/>
      <c r="D31" s="216">
        <v>865</v>
      </c>
      <c r="E31" s="216">
        <v>777.5</v>
      </c>
      <c r="F31" s="216">
        <v>708.14155378758176</v>
      </c>
      <c r="G31" s="216" t="s">
        <v>775</v>
      </c>
      <c r="H31" s="216">
        <v>600</v>
      </c>
      <c r="I31" s="216">
        <v>792.5</v>
      </c>
      <c r="J31" s="216">
        <v>367.22</v>
      </c>
      <c r="K31" s="216">
        <v>900</v>
      </c>
      <c r="L31" s="216">
        <v>924</v>
      </c>
      <c r="M31" s="216">
        <v>880</v>
      </c>
      <c r="N31" s="216">
        <v>890</v>
      </c>
      <c r="O31" s="216">
        <v>510.5</v>
      </c>
      <c r="P31" s="216">
        <v>802</v>
      </c>
      <c r="Q31" s="216">
        <v>862.5</v>
      </c>
      <c r="R31" s="216">
        <v>780</v>
      </c>
      <c r="S31" s="216">
        <v>959.5</v>
      </c>
      <c r="T31" s="213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9"/>
    </row>
    <row r="32" spans="1:65">
      <c r="A32" s="30"/>
      <c r="B32" s="3" t="s">
        <v>280</v>
      </c>
      <c r="C32" s="29"/>
      <c r="D32" s="216">
        <v>1.6020819787597218</v>
      </c>
      <c r="E32" s="216">
        <v>20.539393045235457</v>
      </c>
      <c r="F32" s="216">
        <v>2.9940945254399387</v>
      </c>
      <c r="G32" s="216" t="s">
        <v>775</v>
      </c>
      <c r="H32" s="216">
        <v>0</v>
      </c>
      <c r="I32" s="216">
        <v>25.866967352204242</v>
      </c>
      <c r="J32" s="216">
        <v>3.3672446698549727</v>
      </c>
      <c r="K32" s="216">
        <v>51.639777949432222</v>
      </c>
      <c r="L32" s="216">
        <v>7.2778201864752523</v>
      </c>
      <c r="M32" s="216">
        <v>14.142135623730951</v>
      </c>
      <c r="N32" s="216">
        <v>25.819888974716111</v>
      </c>
      <c r="O32" s="216">
        <v>62.411537394940048</v>
      </c>
      <c r="P32" s="216">
        <v>12.859497138950134</v>
      </c>
      <c r="Q32" s="216">
        <v>34.721751107915047</v>
      </c>
      <c r="R32" s="216">
        <v>63.661605383464845</v>
      </c>
      <c r="S32" s="216">
        <v>15.53061492665374</v>
      </c>
      <c r="T32" s="213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9"/>
    </row>
    <row r="33" spans="1:65">
      <c r="A33" s="30"/>
      <c r="B33" s="3" t="s">
        <v>87</v>
      </c>
      <c r="C33" s="29"/>
      <c r="D33" s="13">
        <v>1.8503352978938075E-3</v>
      </c>
      <c r="E33" s="13">
        <v>2.6686088841795744E-2</v>
      </c>
      <c r="F33" s="13">
        <v>4.229465386253092E-3</v>
      </c>
      <c r="G33" s="13" t="s">
        <v>775</v>
      </c>
      <c r="H33" s="13">
        <v>0</v>
      </c>
      <c r="I33" s="13">
        <v>3.2313513244477503E-2</v>
      </c>
      <c r="J33" s="13">
        <v>9.1846052521149767E-3</v>
      </c>
      <c r="K33" s="13">
        <v>5.5328333517248807E-2</v>
      </c>
      <c r="L33" s="13">
        <v>7.8778497418097622E-3</v>
      </c>
      <c r="M33" s="13">
        <v>1.6070608663330627E-2</v>
      </c>
      <c r="N33" s="13">
        <v>2.8902860792592661E-2</v>
      </c>
      <c r="O33" s="13">
        <v>0.12285735707665364</v>
      </c>
      <c r="P33" s="13">
        <v>1.605096376819239E-2</v>
      </c>
      <c r="Q33" s="13">
        <v>4.075322899990029E-2</v>
      </c>
      <c r="R33" s="13">
        <v>8.2356539952735897E-2</v>
      </c>
      <c r="S33" s="13">
        <v>1.624541310319429E-2</v>
      </c>
      <c r="T33" s="15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281</v>
      </c>
      <c r="C34" s="29"/>
      <c r="D34" s="13">
        <v>7.5027561263449005E-2</v>
      </c>
      <c r="E34" s="13">
        <v>-4.4373959977939026E-2</v>
      </c>
      <c r="F34" s="13">
        <v>-0.12104765466929679</v>
      </c>
      <c r="G34" s="13" t="s">
        <v>775</v>
      </c>
      <c r="H34" s="13">
        <v>-0.25503383627556964</v>
      </c>
      <c r="I34" s="13">
        <v>-6.0909765643224478E-3</v>
      </c>
      <c r="J34" s="13">
        <v>-0.5448029111093704</v>
      </c>
      <c r="K34" s="13">
        <v>0.15883625468244733</v>
      </c>
      <c r="L34" s="13">
        <v>0.14704095709014386</v>
      </c>
      <c r="M34" s="13">
        <v>9.2617040129164607E-2</v>
      </c>
      <c r="N34" s="13">
        <v>0.10917184376748534</v>
      </c>
      <c r="O34" s="13">
        <v>-0.36926198137998223</v>
      </c>
      <c r="P34" s="13">
        <v>-5.2632363824064443E-3</v>
      </c>
      <c r="Q34" s="13">
        <v>5.7851952488691127E-2</v>
      </c>
      <c r="R34" s="13">
        <v>-4.0235259068358786E-2</v>
      </c>
      <c r="S34" s="13">
        <v>0.18697942086759234</v>
      </c>
      <c r="T34" s="15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282</v>
      </c>
      <c r="C35" s="47"/>
      <c r="D35" s="45">
        <v>0.47</v>
      </c>
      <c r="E35" s="45">
        <v>0.23</v>
      </c>
      <c r="F35" s="45">
        <v>0.68</v>
      </c>
      <c r="G35" s="45">
        <v>5.46</v>
      </c>
      <c r="H35" s="45">
        <v>1.46</v>
      </c>
      <c r="I35" s="45">
        <v>0</v>
      </c>
      <c r="J35" s="45">
        <v>3.16</v>
      </c>
      <c r="K35" s="45">
        <v>0.96</v>
      </c>
      <c r="L35" s="45">
        <v>0.89</v>
      </c>
      <c r="M35" s="45">
        <v>0.57999999999999996</v>
      </c>
      <c r="N35" s="45">
        <v>0.67</v>
      </c>
      <c r="O35" s="45">
        <v>2.13</v>
      </c>
      <c r="P35" s="45">
        <v>0</v>
      </c>
      <c r="Q35" s="45">
        <v>0.37</v>
      </c>
      <c r="R35" s="45">
        <v>0.2</v>
      </c>
      <c r="S35" s="45">
        <v>1.1299999999999999</v>
      </c>
      <c r="T35" s="15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 t="s">
        <v>361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O11 B24:S29">
    <cfRule type="expression" dxfId="11" priority="6">
      <formula>AND($B6&lt;&gt;$B5,NOT(ISBLANK(INDIRECT(Anlyt_LabRefThisCol))))</formula>
    </cfRule>
  </conditionalFormatting>
  <conditionalFormatting sqref="C2:O17 C20:S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3CB1-0C15-4A09-B029-7328E211F298}">
  <sheetPr codeName="Sheet19"/>
  <dimension ref="A1:BN42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705</v>
      </c>
      <c r="BM1" s="28" t="s">
        <v>284</v>
      </c>
    </row>
    <row r="2" spans="1:66" ht="19.5">
      <c r="A2" s="25" t="s">
        <v>124</v>
      </c>
      <c r="B2" s="18" t="s">
        <v>116</v>
      </c>
      <c r="C2" s="15" t="s">
        <v>117</v>
      </c>
      <c r="D2" s="16" t="s">
        <v>362</v>
      </c>
      <c r="E2" s="17" t="s">
        <v>363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364</v>
      </c>
      <c r="E3" s="11" t="s">
        <v>118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10.1853</v>
      </c>
      <c r="E6" s="22">
        <v>10.38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10.311299999999999</v>
      </c>
      <c r="E7" s="11">
        <v>10.33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19">
        <v>1</v>
      </c>
      <c r="C8" s="9">
        <v>3</v>
      </c>
      <c r="D8" s="11">
        <v>10.3352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10.1602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10.2918</v>
      </c>
      <c r="BN9" s="28"/>
    </row>
    <row r="10" spans="1:66">
      <c r="A10" s="30"/>
      <c r="B10" s="19">
        <v>1</v>
      </c>
      <c r="C10" s="9">
        <v>5</v>
      </c>
      <c r="D10" s="11">
        <v>10.1746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19">
        <v>1</v>
      </c>
      <c r="C11" s="9">
        <v>6</v>
      </c>
      <c r="D11" s="11">
        <v>10.205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278</v>
      </c>
      <c r="C12" s="12"/>
      <c r="D12" s="23">
        <v>10.2286</v>
      </c>
      <c r="E12" s="23">
        <v>10.355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279</v>
      </c>
      <c r="C13" s="29"/>
      <c r="D13" s="11">
        <v>10.19515</v>
      </c>
      <c r="E13" s="11">
        <v>10.355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280</v>
      </c>
      <c r="C14" s="29"/>
      <c r="D14" s="24">
        <v>7.5138884740192979E-2</v>
      </c>
      <c r="E14" s="24">
        <v>3.5355339059327882E-2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7.3459598322539723E-3</v>
      </c>
      <c r="E15" s="13">
        <v>3.4143253558018235E-3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-6.1408111311918034E-3</v>
      </c>
      <c r="E16" s="13">
        <v>6.1408111311918034E-3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706</v>
      </c>
      <c r="BM19" s="28" t="s">
        <v>284</v>
      </c>
    </row>
    <row r="20" spans="1:65" ht="15">
      <c r="A20" s="25" t="s">
        <v>112</v>
      </c>
      <c r="B20" s="18" t="s">
        <v>116</v>
      </c>
      <c r="C20" s="15" t="s">
        <v>117</v>
      </c>
      <c r="D20" s="16" t="s">
        <v>362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0" t="s">
        <v>364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100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11">
        <v>7048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1</v>
      </c>
    </row>
    <row r="25" spans="1:65">
      <c r="A25" s="30"/>
      <c r="B25" s="19">
        <v>1</v>
      </c>
      <c r="C25" s="9">
        <v>2</v>
      </c>
      <c r="D25" s="216">
        <v>7116</v>
      </c>
      <c r="E25" s="213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5">
        <v>22</v>
      </c>
    </row>
    <row r="26" spans="1:65">
      <c r="A26" s="30"/>
      <c r="B26" s="19">
        <v>1</v>
      </c>
      <c r="C26" s="9">
        <v>3</v>
      </c>
      <c r="D26" s="216">
        <v>7087</v>
      </c>
      <c r="E26" s="213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5">
        <v>16</v>
      </c>
    </row>
    <row r="27" spans="1:65">
      <c r="A27" s="30"/>
      <c r="B27" s="19">
        <v>1</v>
      </c>
      <c r="C27" s="9">
        <v>4</v>
      </c>
      <c r="D27" s="216">
        <v>6989</v>
      </c>
      <c r="E27" s="213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5">
        <v>7031.6666666666697</v>
      </c>
    </row>
    <row r="28" spans="1:65">
      <c r="A28" s="30"/>
      <c r="B28" s="19">
        <v>1</v>
      </c>
      <c r="C28" s="9">
        <v>5</v>
      </c>
      <c r="D28" s="216">
        <v>6935</v>
      </c>
      <c r="E28" s="21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5">
        <v>28</v>
      </c>
    </row>
    <row r="29" spans="1:65">
      <c r="A29" s="30"/>
      <c r="B29" s="19">
        <v>1</v>
      </c>
      <c r="C29" s="9">
        <v>6</v>
      </c>
      <c r="D29" s="216">
        <v>7015</v>
      </c>
      <c r="E29" s="213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9"/>
    </row>
    <row r="30" spans="1:65">
      <c r="A30" s="30"/>
      <c r="B30" s="20" t="s">
        <v>278</v>
      </c>
      <c r="C30" s="12"/>
      <c r="D30" s="220">
        <v>7031.666666666667</v>
      </c>
      <c r="E30" s="213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9"/>
    </row>
    <row r="31" spans="1:65">
      <c r="A31" s="30"/>
      <c r="B31" s="3" t="s">
        <v>279</v>
      </c>
      <c r="C31" s="29"/>
      <c r="D31" s="216">
        <v>7031.5</v>
      </c>
      <c r="E31" s="213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9"/>
    </row>
    <row r="32" spans="1:65">
      <c r="A32" s="30"/>
      <c r="B32" s="3" t="s">
        <v>280</v>
      </c>
      <c r="C32" s="29"/>
      <c r="D32" s="216">
        <v>66.156380392723023</v>
      </c>
      <c r="E32" s="213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9"/>
    </row>
    <row r="33" spans="1:65">
      <c r="A33" s="30"/>
      <c r="B33" s="3" t="s">
        <v>87</v>
      </c>
      <c r="C33" s="29"/>
      <c r="D33" s="13">
        <v>9.4083499017856859E-3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281</v>
      </c>
      <c r="C34" s="29"/>
      <c r="D34" s="13">
        <v>-3.3306690738754696E-16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282</v>
      </c>
      <c r="C35" s="47"/>
      <c r="D35" s="45" t="s">
        <v>283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707</v>
      </c>
      <c r="BM37" s="28" t="s">
        <v>284</v>
      </c>
    </row>
    <row r="38" spans="1:65" ht="15">
      <c r="A38" s="25" t="s">
        <v>105</v>
      </c>
      <c r="B38" s="18" t="s">
        <v>116</v>
      </c>
      <c r="C38" s="15" t="s">
        <v>117</v>
      </c>
      <c r="D38" s="16" t="s">
        <v>362</v>
      </c>
      <c r="E38" s="17" t="s">
        <v>363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0" t="s">
        <v>364</v>
      </c>
      <c r="E39" s="11" t="s">
        <v>118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100</v>
      </c>
      <c r="E40" s="11" t="s">
        <v>100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2</v>
      </c>
    </row>
    <row r="41" spans="1:65">
      <c r="A41" s="30"/>
      <c r="B41" s="19"/>
      <c r="C41" s="9"/>
      <c r="D41" s="26"/>
      <c r="E41" s="26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2">
        <v>2.8593999999999999</v>
      </c>
      <c r="E42" s="22">
        <v>2.89</v>
      </c>
      <c r="F42" s="15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9">
        <v>1</v>
      </c>
      <c r="C43" s="9">
        <v>2</v>
      </c>
      <c r="D43" s="11">
        <v>2.8957999999999999</v>
      </c>
      <c r="E43" s="11">
        <v>2.9</v>
      </c>
      <c r="F43" s="15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23</v>
      </c>
    </row>
    <row r="44" spans="1:65">
      <c r="A44" s="30"/>
      <c r="B44" s="19">
        <v>1</v>
      </c>
      <c r="C44" s="9">
        <v>3</v>
      </c>
      <c r="D44" s="11">
        <v>2.9034</v>
      </c>
      <c r="E44" s="11"/>
      <c r="F44" s="15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16</v>
      </c>
    </row>
    <row r="45" spans="1:65">
      <c r="A45" s="30"/>
      <c r="B45" s="19">
        <v>1</v>
      </c>
      <c r="C45" s="9">
        <v>4</v>
      </c>
      <c r="D45" s="11">
        <v>2.8553999999999999</v>
      </c>
      <c r="E45" s="11"/>
      <c r="F45" s="15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>
        <v>2.8835666666666699</v>
      </c>
    </row>
    <row r="46" spans="1:65">
      <c r="A46" s="30"/>
      <c r="B46" s="19">
        <v>1</v>
      </c>
      <c r="C46" s="9">
        <v>5</v>
      </c>
      <c r="D46" s="11">
        <v>2.8540000000000001</v>
      </c>
      <c r="E46" s="11"/>
      <c r="F46" s="15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29</v>
      </c>
    </row>
    <row r="47" spans="1:65">
      <c r="A47" s="30"/>
      <c r="B47" s="19">
        <v>1</v>
      </c>
      <c r="C47" s="9">
        <v>6</v>
      </c>
      <c r="D47" s="11">
        <v>2.8647999999999998</v>
      </c>
      <c r="E47" s="11"/>
      <c r="F47" s="15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20" t="s">
        <v>278</v>
      </c>
      <c r="C48" s="12"/>
      <c r="D48" s="23">
        <v>2.8721333333333328</v>
      </c>
      <c r="E48" s="23">
        <v>2.895</v>
      </c>
      <c r="F48" s="15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3" t="s">
        <v>279</v>
      </c>
      <c r="C49" s="29"/>
      <c r="D49" s="11">
        <v>2.8620999999999999</v>
      </c>
      <c r="E49" s="11">
        <v>2.895</v>
      </c>
      <c r="F49" s="15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3" t="s">
        <v>280</v>
      </c>
      <c r="C50" s="29"/>
      <c r="D50" s="24">
        <v>2.173685043116105E-2</v>
      </c>
      <c r="E50" s="24">
        <v>7.0710678118653244E-3</v>
      </c>
      <c r="F50" s="15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87</v>
      </c>
      <c r="C51" s="29"/>
      <c r="D51" s="13">
        <v>7.5681898813289962E-3</v>
      </c>
      <c r="E51" s="13">
        <v>2.4425104704198014E-3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281</v>
      </c>
      <c r="C52" s="29"/>
      <c r="D52" s="13">
        <v>-3.9649970522629419E-3</v>
      </c>
      <c r="E52" s="13">
        <v>3.9649970522606104E-3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282</v>
      </c>
      <c r="C53" s="47"/>
      <c r="D53" s="45">
        <v>0.67</v>
      </c>
      <c r="E53" s="45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BM54" s="55"/>
    </row>
    <row r="55" spans="1:65" ht="15">
      <c r="B55" s="8" t="s">
        <v>708</v>
      </c>
      <c r="BM55" s="28" t="s">
        <v>284</v>
      </c>
    </row>
    <row r="56" spans="1:65" ht="15">
      <c r="A56" s="25" t="s">
        <v>0</v>
      </c>
      <c r="B56" s="18" t="s">
        <v>116</v>
      </c>
      <c r="C56" s="15" t="s">
        <v>117</v>
      </c>
      <c r="D56" s="16" t="s">
        <v>362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244</v>
      </c>
      <c r="C57" s="9" t="s">
        <v>244</v>
      </c>
      <c r="D57" s="10" t="s">
        <v>364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1.4968999999999999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1.8813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24</v>
      </c>
    </row>
    <row r="62" spans="1:65">
      <c r="A62" s="30"/>
      <c r="B62" s="19">
        <v>1</v>
      </c>
      <c r="C62" s="9">
        <v>3</v>
      </c>
      <c r="D62" s="11">
        <v>1.5410999999999999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1.5390999999999999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1.55925</v>
      </c>
    </row>
    <row r="64" spans="1:65">
      <c r="A64" s="30"/>
      <c r="B64" s="19">
        <v>1</v>
      </c>
      <c r="C64" s="9">
        <v>5</v>
      </c>
      <c r="D64" s="11">
        <v>1.4471000000000001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30</v>
      </c>
    </row>
    <row r="65" spans="1:65">
      <c r="A65" s="30"/>
      <c r="B65" s="19">
        <v>1</v>
      </c>
      <c r="C65" s="9">
        <v>6</v>
      </c>
      <c r="D65" s="11">
        <v>1.45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278</v>
      </c>
      <c r="C66" s="12"/>
      <c r="D66" s="23">
        <v>1.5592499999999998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279</v>
      </c>
      <c r="C67" s="29"/>
      <c r="D67" s="11">
        <v>1.5179999999999998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280</v>
      </c>
      <c r="C68" s="29"/>
      <c r="D68" s="24">
        <v>0.1630045122074846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0.10454033170273185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281</v>
      </c>
      <c r="C70" s="29"/>
      <c r="D70" s="13">
        <v>-1.1102230246251565E-16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282</v>
      </c>
      <c r="C71" s="47"/>
      <c r="D71" s="45" t="s">
        <v>283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709</v>
      </c>
      <c r="BM73" s="28" t="s">
        <v>284</v>
      </c>
    </row>
    <row r="74" spans="1:65" ht="15">
      <c r="A74" s="25" t="s">
        <v>52</v>
      </c>
      <c r="B74" s="18" t="s">
        <v>116</v>
      </c>
      <c r="C74" s="15" t="s">
        <v>117</v>
      </c>
      <c r="D74" s="16" t="s">
        <v>362</v>
      </c>
      <c r="E74" s="17" t="s">
        <v>363</v>
      </c>
      <c r="F74" s="15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244</v>
      </c>
      <c r="C75" s="9" t="s">
        <v>244</v>
      </c>
      <c r="D75" s="10" t="s">
        <v>364</v>
      </c>
      <c r="E75" s="11" t="s">
        <v>118</v>
      </c>
      <c r="F75" s="15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100</v>
      </c>
      <c r="E76" s="11" t="s">
        <v>100</v>
      </c>
      <c r="F76" s="15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15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18.041399999999999</v>
      </c>
      <c r="E78" s="22">
        <v>18.605</v>
      </c>
      <c r="F78" s="15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18.267399999999999</v>
      </c>
      <c r="E79" s="11">
        <v>18.64</v>
      </c>
      <c r="F79" s="15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25</v>
      </c>
    </row>
    <row r="80" spans="1:65">
      <c r="A80" s="30"/>
      <c r="B80" s="19">
        <v>1</v>
      </c>
      <c r="C80" s="9">
        <v>3</v>
      </c>
      <c r="D80" s="11">
        <v>18.2803</v>
      </c>
      <c r="E80" s="11"/>
      <c r="F80" s="15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17.922799999999999</v>
      </c>
      <c r="E81" s="11"/>
      <c r="F81" s="15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18.359877332074301</v>
      </c>
    </row>
    <row r="82" spans="1:65">
      <c r="A82" s="30"/>
      <c r="B82" s="19">
        <v>1</v>
      </c>
      <c r="C82" s="9">
        <v>5</v>
      </c>
      <c r="D82" s="11">
        <v>17.975100000000001</v>
      </c>
      <c r="E82" s="11"/>
      <c r="F82" s="15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31</v>
      </c>
    </row>
    <row r="83" spans="1:65">
      <c r="A83" s="30"/>
      <c r="B83" s="19">
        <v>1</v>
      </c>
      <c r="C83" s="9">
        <v>6</v>
      </c>
      <c r="D83" s="11">
        <v>18.094799999999999</v>
      </c>
      <c r="E83" s="11"/>
      <c r="F83" s="15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278</v>
      </c>
      <c r="C84" s="12"/>
      <c r="D84" s="23">
        <v>18.096966666666663</v>
      </c>
      <c r="E84" s="23">
        <v>18.622500000000002</v>
      </c>
      <c r="F84" s="15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279</v>
      </c>
      <c r="C85" s="29"/>
      <c r="D85" s="11">
        <v>18.068100000000001</v>
      </c>
      <c r="E85" s="11">
        <v>18.622500000000002</v>
      </c>
      <c r="F85" s="15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280</v>
      </c>
      <c r="C86" s="29"/>
      <c r="D86" s="24">
        <v>0.14895401527540855</v>
      </c>
      <c r="E86" s="24">
        <v>2.4748737341529263E-2</v>
      </c>
      <c r="F86" s="15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8.2308829992913321E-3</v>
      </c>
      <c r="E87" s="13">
        <v>1.3289696518474566E-3</v>
      </c>
      <c r="F87" s="15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281</v>
      </c>
      <c r="C88" s="29"/>
      <c r="D88" s="13">
        <v>-1.4319848692471271E-2</v>
      </c>
      <c r="E88" s="13">
        <v>1.4304162450307079E-2</v>
      </c>
      <c r="F88" s="15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282</v>
      </c>
      <c r="C89" s="47"/>
      <c r="D89" s="45">
        <v>0.67</v>
      </c>
      <c r="E89" s="45">
        <v>0.67</v>
      </c>
      <c r="F89" s="15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BM90" s="55"/>
    </row>
    <row r="91" spans="1:65" ht="19.5">
      <c r="B91" s="8" t="s">
        <v>710</v>
      </c>
      <c r="BM91" s="28" t="s">
        <v>284</v>
      </c>
    </row>
    <row r="92" spans="1:65" ht="19.5">
      <c r="A92" s="25" t="s">
        <v>365</v>
      </c>
      <c r="B92" s="18" t="s">
        <v>116</v>
      </c>
      <c r="C92" s="15" t="s">
        <v>117</v>
      </c>
      <c r="D92" s="16" t="s">
        <v>362</v>
      </c>
      <c r="E92" s="17" t="s">
        <v>363</v>
      </c>
      <c r="F92" s="15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244</v>
      </c>
      <c r="C93" s="9" t="s">
        <v>244</v>
      </c>
      <c r="D93" s="10" t="s">
        <v>364</v>
      </c>
      <c r="E93" s="11" t="s">
        <v>118</v>
      </c>
      <c r="F93" s="15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100</v>
      </c>
      <c r="E94" s="11" t="s">
        <v>100</v>
      </c>
      <c r="F94" s="15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15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3.7151999999999998</v>
      </c>
      <c r="E96" s="22">
        <v>3.73</v>
      </c>
      <c r="F96" s="15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3.7350000000000003</v>
      </c>
      <c r="E97" s="11">
        <v>3.74</v>
      </c>
      <c r="F97" s="15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1">
        <v>3.7367999999999997</v>
      </c>
      <c r="E98" s="11"/>
      <c r="F98" s="15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3.6728999999999998</v>
      </c>
      <c r="E99" s="11"/>
      <c r="F99" s="15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3.7216166666666699</v>
      </c>
    </row>
    <row r="100" spans="1:65">
      <c r="A100" s="30"/>
      <c r="B100" s="19">
        <v>1</v>
      </c>
      <c r="C100" s="9">
        <v>5</v>
      </c>
      <c r="D100" s="11">
        <v>3.6991000000000005</v>
      </c>
      <c r="E100" s="11"/>
      <c r="F100" s="15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32</v>
      </c>
    </row>
    <row r="101" spans="1:65">
      <c r="A101" s="30"/>
      <c r="B101" s="19">
        <v>1</v>
      </c>
      <c r="C101" s="9">
        <v>6</v>
      </c>
      <c r="D101" s="11">
        <v>3.6903999999999999</v>
      </c>
      <c r="E101" s="11"/>
      <c r="F101" s="15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278</v>
      </c>
      <c r="C102" s="12"/>
      <c r="D102" s="23">
        <v>3.7082333333333337</v>
      </c>
      <c r="E102" s="23">
        <v>3.7350000000000003</v>
      </c>
      <c r="F102" s="15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279</v>
      </c>
      <c r="C103" s="29"/>
      <c r="D103" s="11">
        <v>3.7071500000000004</v>
      </c>
      <c r="E103" s="11">
        <v>3.7350000000000003</v>
      </c>
      <c r="F103" s="15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280</v>
      </c>
      <c r="C104" s="29"/>
      <c r="D104" s="24">
        <v>2.5420201939926973E-2</v>
      </c>
      <c r="E104" s="24">
        <v>7.0710678118656384E-3</v>
      </c>
      <c r="F104" s="15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6.8550707722258497E-3</v>
      </c>
      <c r="E105" s="13">
        <v>1.8931908465503716E-3</v>
      </c>
      <c r="F105" s="15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281</v>
      </c>
      <c r="C106" s="29"/>
      <c r="D106" s="13">
        <v>-3.596107426432793E-3</v>
      </c>
      <c r="E106" s="13">
        <v>3.5961074264312387E-3</v>
      </c>
      <c r="F106" s="15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282</v>
      </c>
      <c r="C107" s="47"/>
      <c r="D107" s="45">
        <v>0.67</v>
      </c>
      <c r="E107" s="45">
        <v>0.67</v>
      </c>
      <c r="F107" s="15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BM108" s="55"/>
    </row>
    <row r="109" spans="1:65" ht="15">
      <c r="B109" s="8" t="s">
        <v>711</v>
      </c>
      <c r="BM109" s="28" t="s">
        <v>284</v>
      </c>
    </row>
    <row r="110" spans="1:65" ht="15">
      <c r="A110" s="25" t="s">
        <v>113</v>
      </c>
      <c r="B110" s="18" t="s">
        <v>116</v>
      </c>
      <c r="C110" s="15" t="s">
        <v>117</v>
      </c>
      <c r="D110" s="16" t="s">
        <v>362</v>
      </c>
      <c r="E110" s="17" t="s">
        <v>363</v>
      </c>
      <c r="F110" s="15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244</v>
      </c>
      <c r="C111" s="9" t="s">
        <v>244</v>
      </c>
      <c r="D111" s="10" t="s">
        <v>364</v>
      </c>
      <c r="E111" s="11" t="s">
        <v>118</v>
      </c>
      <c r="F111" s="15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100</v>
      </c>
      <c r="E112" s="11" t="s">
        <v>100</v>
      </c>
      <c r="F112" s="15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15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1.0789</v>
      </c>
      <c r="E114" s="22">
        <v>1.08</v>
      </c>
      <c r="F114" s="15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1.0982000000000001</v>
      </c>
      <c r="E115" s="11">
        <v>1.07</v>
      </c>
      <c r="F115" s="15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1.0938000000000001</v>
      </c>
      <c r="E116" s="11"/>
      <c r="F116" s="15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1.0807</v>
      </c>
      <c r="E117" s="11"/>
      <c r="F117" s="15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1.0804</v>
      </c>
    </row>
    <row r="118" spans="1:65">
      <c r="A118" s="30"/>
      <c r="B118" s="19">
        <v>1</v>
      </c>
      <c r="C118" s="9">
        <v>5</v>
      </c>
      <c r="D118" s="11">
        <v>1.0819000000000001</v>
      </c>
      <c r="E118" s="11"/>
      <c r="F118" s="15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33</v>
      </c>
    </row>
    <row r="119" spans="1:65">
      <c r="A119" s="30"/>
      <c r="B119" s="19">
        <v>1</v>
      </c>
      <c r="C119" s="9">
        <v>6</v>
      </c>
      <c r="D119" s="11">
        <v>1.0812999999999999</v>
      </c>
      <c r="E119" s="11"/>
      <c r="F119" s="15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278</v>
      </c>
      <c r="C120" s="12"/>
      <c r="D120" s="23">
        <v>1.0858000000000001</v>
      </c>
      <c r="E120" s="23">
        <v>1.0750000000000002</v>
      </c>
      <c r="F120" s="15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279</v>
      </c>
      <c r="C121" s="29"/>
      <c r="D121" s="11">
        <v>1.0815999999999999</v>
      </c>
      <c r="E121" s="11">
        <v>1.0750000000000002</v>
      </c>
      <c r="F121" s="15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280</v>
      </c>
      <c r="C122" s="29"/>
      <c r="D122" s="24">
        <v>8.0850479281202019E-3</v>
      </c>
      <c r="E122" s="24">
        <v>7.0710678118654814E-3</v>
      </c>
      <c r="F122" s="15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7.4461668153621308E-3</v>
      </c>
      <c r="E123" s="13">
        <v>6.577737499409749E-3</v>
      </c>
      <c r="F123" s="15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281</v>
      </c>
      <c r="C124" s="29"/>
      <c r="D124" s="13">
        <v>4.9981488337653701E-3</v>
      </c>
      <c r="E124" s="13">
        <v>-4.9981488337651481E-3</v>
      </c>
      <c r="F124" s="15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282</v>
      </c>
      <c r="C125" s="47"/>
      <c r="D125" s="45">
        <v>0.67</v>
      </c>
      <c r="E125" s="45">
        <v>0.67</v>
      </c>
      <c r="F125" s="15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BM126" s="55"/>
    </row>
    <row r="127" spans="1:65" ht="15">
      <c r="B127" s="8" t="s">
        <v>712</v>
      </c>
      <c r="BM127" s="28" t="s">
        <v>284</v>
      </c>
    </row>
    <row r="128" spans="1:65" ht="15">
      <c r="A128" s="25" t="s">
        <v>114</v>
      </c>
      <c r="B128" s="18" t="s">
        <v>116</v>
      </c>
      <c r="C128" s="15" t="s">
        <v>117</v>
      </c>
      <c r="D128" s="16" t="s">
        <v>362</v>
      </c>
      <c r="E128" s="17" t="s">
        <v>363</v>
      </c>
      <c r="F128" s="15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364</v>
      </c>
      <c r="E129" s="11" t="s">
        <v>118</v>
      </c>
      <c r="F129" s="15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1" t="s">
        <v>100</v>
      </c>
      <c r="F130" s="15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15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33">
        <v>0.23449999999999999</v>
      </c>
      <c r="E132" s="233">
        <v>0.24</v>
      </c>
      <c r="F132" s="209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34">
        <v>1</v>
      </c>
    </row>
    <row r="133" spans="1:65">
      <c r="A133" s="30"/>
      <c r="B133" s="19">
        <v>1</v>
      </c>
      <c r="C133" s="9">
        <v>2</v>
      </c>
      <c r="D133" s="24">
        <v>0.2379</v>
      </c>
      <c r="E133" s="24">
        <v>0.24</v>
      </c>
      <c r="F133" s="209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34">
        <v>21</v>
      </c>
    </row>
    <row r="134" spans="1:65">
      <c r="A134" s="30"/>
      <c r="B134" s="19">
        <v>1</v>
      </c>
      <c r="C134" s="9">
        <v>3</v>
      </c>
      <c r="D134" s="24">
        <v>0.23649999999999999</v>
      </c>
      <c r="E134" s="24"/>
      <c r="F134" s="209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34">
        <v>16</v>
      </c>
    </row>
    <row r="135" spans="1:65">
      <c r="A135" s="30"/>
      <c r="B135" s="19">
        <v>1</v>
      </c>
      <c r="C135" s="9">
        <v>4</v>
      </c>
      <c r="D135" s="24">
        <v>0.23130000000000001</v>
      </c>
      <c r="E135" s="24"/>
      <c r="F135" s="209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34">
        <v>0.23677500000000001</v>
      </c>
    </row>
    <row r="136" spans="1:65">
      <c r="A136" s="30"/>
      <c r="B136" s="19">
        <v>1</v>
      </c>
      <c r="C136" s="9">
        <v>5</v>
      </c>
      <c r="D136" s="24">
        <v>0.22869999999999999</v>
      </c>
      <c r="E136" s="24"/>
      <c r="F136" s="209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34">
        <v>27</v>
      </c>
    </row>
    <row r="137" spans="1:65">
      <c r="A137" s="30"/>
      <c r="B137" s="19">
        <v>1</v>
      </c>
      <c r="C137" s="9">
        <v>6</v>
      </c>
      <c r="D137" s="24">
        <v>0.23240000000000002</v>
      </c>
      <c r="E137" s="24"/>
      <c r="F137" s="209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56"/>
    </row>
    <row r="138" spans="1:65">
      <c r="A138" s="30"/>
      <c r="B138" s="20" t="s">
        <v>278</v>
      </c>
      <c r="C138" s="12"/>
      <c r="D138" s="236">
        <v>0.23354999999999995</v>
      </c>
      <c r="E138" s="236">
        <v>0.24</v>
      </c>
      <c r="F138" s="209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3" t="s">
        <v>279</v>
      </c>
      <c r="C139" s="29"/>
      <c r="D139" s="24">
        <v>0.23344999999999999</v>
      </c>
      <c r="E139" s="24">
        <v>0.24</v>
      </c>
      <c r="F139" s="209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280</v>
      </c>
      <c r="C140" s="29"/>
      <c r="D140" s="24">
        <v>3.4186254547697954E-3</v>
      </c>
      <c r="E140" s="24">
        <v>0</v>
      </c>
      <c r="F140" s="209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87</v>
      </c>
      <c r="C141" s="29"/>
      <c r="D141" s="13">
        <v>1.4637659836308268E-2</v>
      </c>
      <c r="E141" s="13">
        <v>0</v>
      </c>
      <c r="F141" s="15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281</v>
      </c>
      <c r="C142" s="29"/>
      <c r="D142" s="13">
        <v>-1.3620525815647988E-2</v>
      </c>
      <c r="E142" s="13">
        <v>1.3620525815647655E-2</v>
      </c>
      <c r="F142" s="15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282</v>
      </c>
      <c r="C143" s="47"/>
      <c r="D143" s="45">
        <v>0.67</v>
      </c>
      <c r="E143" s="45">
        <v>0.67</v>
      </c>
      <c r="F143" s="15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9.5">
      <c r="B145" s="8" t="s">
        <v>713</v>
      </c>
      <c r="BM145" s="28" t="s">
        <v>284</v>
      </c>
    </row>
    <row r="146" spans="1:65" ht="19.5">
      <c r="A146" s="25" t="s">
        <v>366</v>
      </c>
      <c r="B146" s="18" t="s">
        <v>116</v>
      </c>
      <c r="C146" s="15" t="s">
        <v>117</v>
      </c>
      <c r="D146" s="16" t="s">
        <v>362</v>
      </c>
      <c r="E146" s="17" t="s">
        <v>363</v>
      </c>
      <c r="F146" s="15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244</v>
      </c>
      <c r="C147" s="9" t="s">
        <v>244</v>
      </c>
      <c r="D147" s="10" t="s">
        <v>364</v>
      </c>
      <c r="E147" s="11" t="s">
        <v>118</v>
      </c>
      <c r="F147" s="15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100</v>
      </c>
      <c r="E148" s="11" t="s">
        <v>100</v>
      </c>
      <c r="F148" s="15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26"/>
      <c r="F149" s="15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1.6632999999999998</v>
      </c>
      <c r="E150" s="22">
        <v>1.77</v>
      </c>
      <c r="F150" s="15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1.7055</v>
      </c>
      <c r="E151" s="11">
        <v>1.76</v>
      </c>
      <c r="F151" s="15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22</v>
      </c>
    </row>
    <row r="152" spans="1:65">
      <c r="A152" s="30"/>
      <c r="B152" s="19">
        <v>1</v>
      </c>
      <c r="C152" s="9">
        <v>3</v>
      </c>
      <c r="D152" s="11">
        <v>1.6951000000000001</v>
      </c>
      <c r="E152" s="11"/>
      <c r="F152" s="15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1.6784000000000001</v>
      </c>
      <c r="E153" s="11"/>
      <c r="F153" s="15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1.7233166666666699</v>
      </c>
    </row>
    <row r="154" spans="1:65">
      <c r="A154" s="30"/>
      <c r="B154" s="19">
        <v>1</v>
      </c>
      <c r="C154" s="9">
        <v>5</v>
      </c>
      <c r="D154" s="11">
        <v>1.6681999999999999</v>
      </c>
      <c r="E154" s="11"/>
      <c r="F154" s="15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28</v>
      </c>
    </row>
    <row r="155" spans="1:65">
      <c r="A155" s="30"/>
      <c r="B155" s="19">
        <v>1</v>
      </c>
      <c r="C155" s="9">
        <v>6</v>
      </c>
      <c r="D155" s="11">
        <v>1.6792999999999998</v>
      </c>
      <c r="E155" s="11"/>
      <c r="F155" s="15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20" t="s">
        <v>278</v>
      </c>
      <c r="C156" s="12"/>
      <c r="D156" s="23">
        <v>1.6816333333333333</v>
      </c>
      <c r="E156" s="23">
        <v>1.7650000000000001</v>
      </c>
      <c r="F156" s="15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3" t="s">
        <v>279</v>
      </c>
      <c r="C157" s="29"/>
      <c r="D157" s="11">
        <v>1.67885</v>
      </c>
      <c r="E157" s="11">
        <v>1.7650000000000001</v>
      </c>
      <c r="F157" s="15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280</v>
      </c>
      <c r="C158" s="29"/>
      <c r="D158" s="24">
        <v>1.6021443963222207E-2</v>
      </c>
      <c r="E158" s="24">
        <v>7.0710678118654814E-3</v>
      </c>
      <c r="F158" s="15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87</v>
      </c>
      <c r="C159" s="29"/>
      <c r="D159" s="13">
        <v>9.5273111240394507E-3</v>
      </c>
      <c r="E159" s="13">
        <v>4.0062707149379493E-3</v>
      </c>
      <c r="F159" s="15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281</v>
      </c>
      <c r="C160" s="29"/>
      <c r="D160" s="13">
        <v>-2.4187854814845311E-2</v>
      </c>
      <c r="E160" s="13">
        <v>2.4187854814841536E-2</v>
      </c>
      <c r="F160" s="15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282</v>
      </c>
      <c r="C161" s="47"/>
      <c r="D161" s="45">
        <v>0.67</v>
      </c>
      <c r="E161" s="45">
        <v>0.67</v>
      </c>
      <c r="F161" s="15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BM162" s="55"/>
    </row>
    <row r="163" spans="1:65" ht="15">
      <c r="B163" s="8" t="s">
        <v>714</v>
      </c>
      <c r="BM163" s="28" t="s">
        <v>284</v>
      </c>
    </row>
    <row r="164" spans="1:65" ht="15">
      <c r="A164" s="25" t="s">
        <v>221</v>
      </c>
      <c r="B164" s="18" t="s">
        <v>116</v>
      </c>
      <c r="C164" s="15" t="s">
        <v>117</v>
      </c>
      <c r="D164" s="16" t="s">
        <v>362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244</v>
      </c>
      <c r="C165" s="9" t="s">
        <v>244</v>
      </c>
      <c r="D165" s="10" t="s">
        <v>364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100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11">
        <v>89.999999999999986</v>
      </c>
      <c r="E168" s="213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  <c r="BI168" s="214"/>
      <c r="BJ168" s="214"/>
      <c r="BK168" s="214"/>
      <c r="BL168" s="214"/>
      <c r="BM168" s="215">
        <v>1</v>
      </c>
    </row>
    <row r="169" spans="1:65">
      <c r="A169" s="30"/>
      <c r="B169" s="19">
        <v>1</v>
      </c>
      <c r="C169" s="9">
        <v>2</v>
      </c>
      <c r="D169" s="216">
        <v>99.000000000000014</v>
      </c>
      <c r="E169" s="213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5">
        <v>23</v>
      </c>
    </row>
    <row r="170" spans="1:65">
      <c r="A170" s="30"/>
      <c r="B170" s="19">
        <v>1</v>
      </c>
      <c r="C170" s="9">
        <v>3</v>
      </c>
      <c r="D170" s="216">
        <v>83</v>
      </c>
      <c r="E170" s="213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16</v>
      </c>
    </row>
    <row r="171" spans="1:65">
      <c r="A171" s="30"/>
      <c r="B171" s="19">
        <v>1</v>
      </c>
      <c r="C171" s="9">
        <v>4</v>
      </c>
      <c r="D171" s="216">
        <v>66</v>
      </c>
      <c r="E171" s="213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82.1666666666667</v>
      </c>
    </row>
    <row r="172" spans="1:65">
      <c r="A172" s="30"/>
      <c r="B172" s="19">
        <v>1</v>
      </c>
      <c r="C172" s="9">
        <v>5</v>
      </c>
      <c r="D172" s="216">
        <v>89.999999999999986</v>
      </c>
      <c r="E172" s="213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29</v>
      </c>
    </row>
    <row r="173" spans="1:65">
      <c r="A173" s="30"/>
      <c r="B173" s="19">
        <v>1</v>
      </c>
      <c r="C173" s="9">
        <v>6</v>
      </c>
      <c r="D173" s="216">
        <v>65</v>
      </c>
      <c r="E173" s="213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9"/>
    </row>
    <row r="174" spans="1:65">
      <c r="A174" s="30"/>
      <c r="B174" s="20" t="s">
        <v>278</v>
      </c>
      <c r="C174" s="12"/>
      <c r="D174" s="220">
        <v>82.166666666666671</v>
      </c>
      <c r="E174" s="213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9"/>
    </row>
    <row r="175" spans="1:65">
      <c r="A175" s="30"/>
      <c r="B175" s="3" t="s">
        <v>279</v>
      </c>
      <c r="C175" s="29"/>
      <c r="D175" s="216">
        <v>86.5</v>
      </c>
      <c r="E175" s="213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9"/>
    </row>
    <row r="176" spans="1:65">
      <c r="A176" s="30"/>
      <c r="B176" s="3" t="s">
        <v>280</v>
      </c>
      <c r="C176" s="29"/>
      <c r="D176" s="216">
        <v>13.876839217439509</v>
      </c>
      <c r="E176" s="213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30"/>
      <c r="B177" s="3" t="s">
        <v>87</v>
      </c>
      <c r="C177" s="29"/>
      <c r="D177" s="13">
        <v>0.16888648134814815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281</v>
      </c>
      <c r="C178" s="29"/>
      <c r="D178" s="13">
        <v>-3.3306690738754696E-16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282</v>
      </c>
      <c r="C179" s="47"/>
      <c r="D179" s="45" t="s">
        <v>283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715</v>
      </c>
      <c r="BM181" s="28" t="s">
        <v>284</v>
      </c>
    </row>
    <row r="182" spans="1:65" ht="15">
      <c r="A182" s="25" t="s">
        <v>58</v>
      </c>
      <c r="B182" s="18" t="s">
        <v>116</v>
      </c>
      <c r="C182" s="15" t="s">
        <v>117</v>
      </c>
      <c r="D182" s="16" t="s">
        <v>362</v>
      </c>
      <c r="E182" s="17" t="s">
        <v>363</v>
      </c>
      <c r="F182" s="15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244</v>
      </c>
      <c r="C183" s="9" t="s">
        <v>244</v>
      </c>
      <c r="D183" s="10" t="s">
        <v>364</v>
      </c>
      <c r="E183" s="11" t="s">
        <v>118</v>
      </c>
      <c r="F183" s="15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100</v>
      </c>
      <c r="E184" s="11" t="s">
        <v>100</v>
      </c>
      <c r="F184" s="15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3</v>
      </c>
    </row>
    <row r="185" spans="1:65">
      <c r="A185" s="30"/>
      <c r="B185" s="19"/>
      <c r="C185" s="9"/>
      <c r="D185" s="26"/>
      <c r="E185" s="26"/>
      <c r="F185" s="15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233">
        <v>0.1193</v>
      </c>
      <c r="E186" s="233">
        <v>0.1196</v>
      </c>
      <c r="F186" s="209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  <c r="BI186" s="210"/>
      <c r="BJ186" s="210"/>
      <c r="BK186" s="210"/>
      <c r="BL186" s="210"/>
      <c r="BM186" s="234">
        <v>1</v>
      </c>
    </row>
    <row r="187" spans="1:65">
      <c r="A187" s="30"/>
      <c r="B187" s="19">
        <v>1</v>
      </c>
      <c r="C187" s="9">
        <v>2</v>
      </c>
      <c r="D187" s="24">
        <v>0.1181</v>
      </c>
      <c r="E187" s="24">
        <v>0.12089999999999999</v>
      </c>
      <c r="F187" s="209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  <c r="BI187" s="210"/>
      <c r="BJ187" s="210"/>
      <c r="BK187" s="210"/>
      <c r="BL187" s="210"/>
      <c r="BM187" s="234">
        <v>24</v>
      </c>
    </row>
    <row r="188" spans="1:65">
      <c r="A188" s="30"/>
      <c r="B188" s="19">
        <v>1</v>
      </c>
      <c r="C188" s="9">
        <v>3</v>
      </c>
      <c r="D188" s="24">
        <v>0.1195</v>
      </c>
      <c r="E188" s="24"/>
      <c r="F188" s="209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34">
        <v>16</v>
      </c>
    </row>
    <row r="189" spans="1:65">
      <c r="A189" s="30"/>
      <c r="B189" s="19">
        <v>1</v>
      </c>
      <c r="C189" s="9">
        <v>4</v>
      </c>
      <c r="D189" s="24">
        <v>0.11989999999999999</v>
      </c>
      <c r="E189" s="24"/>
      <c r="F189" s="209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34">
        <v>0.119227506254727</v>
      </c>
    </row>
    <row r="190" spans="1:65">
      <c r="A190" s="30"/>
      <c r="B190" s="19">
        <v>1</v>
      </c>
      <c r="C190" s="9">
        <v>5</v>
      </c>
      <c r="D190" s="24">
        <v>0.11670000000000001</v>
      </c>
      <c r="E190" s="24"/>
      <c r="F190" s="209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34">
        <v>30</v>
      </c>
    </row>
    <row r="191" spans="1:65">
      <c r="A191" s="30"/>
      <c r="B191" s="19">
        <v>1</v>
      </c>
      <c r="C191" s="9">
        <v>6</v>
      </c>
      <c r="D191" s="24">
        <v>0.1159</v>
      </c>
      <c r="E191" s="24"/>
      <c r="F191" s="209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56"/>
    </row>
    <row r="192" spans="1:65">
      <c r="A192" s="30"/>
      <c r="B192" s="20" t="s">
        <v>278</v>
      </c>
      <c r="C192" s="12"/>
      <c r="D192" s="236">
        <v>0.11823333333333334</v>
      </c>
      <c r="E192" s="236">
        <v>0.12025</v>
      </c>
      <c r="F192" s="209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56"/>
    </row>
    <row r="193" spans="1:65">
      <c r="A193" s="30"/>
      <c r="B193" s="3" t="s">
        <v>279</v>
      </c>
      <c r="C193" s="29"/>
      <c r="D193" s="24">
        <v>0.1187</v>
      </c>
      <c r="E193" s="24">
        <v>0.12025</v>
      </c>
      <c r="F193" s="209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56"/>
    </row>
    <row r="194" spans="1:65">
      <c r="A194" s="30"/>
      <c r="B194" s="3" t="s">
        <v>280</v>
      </c>
      <c r="C194" s="29"/>
      <c r="D194" s="24">
        <v>1.6329931618554471E-3</v>
      </c>
      <c r="E194" s="24">
        <v>9.192388155425087E-4</v>
      </c>
      <c r="F194" s="209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56"/>
    </row>
    <row r="195" spans="1:65">
      <c r="A195" s="30"/>
      <c r="B195" s="3" t="s">
        <v>87</v>
      </c>
      <c r="C195" s="29"/>
      <c r="D195" s="13">
        <v>1.3811613999341249E-2</v>
      </c>
      <c r="E195" s="13">
        <v>7.6443976344491371E-3</v>
      </c>
      <c r="F195" s="15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281</v>
      </c>
      <c r="C196" s="29"/>
      <c r="D196" s="13">
        <v>-8.3384526995777808E-3</v>
      </c>
      <c r="E196" s="13">
        <v>8.5759886908014504E-3</v>
      </c>
      <c r="F196" s="15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282</v>
      </c>
      <c r="C197" s="47"/>
      <c r="D197" s="45">
        <v>0.67</v>
      </c>
      <c r="E197" s="45">
        <v>0.67</v>
      </c>
      <c r="F197" s="15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BM198" s="55"/>
    </row>
    <row r="199" spans="1:65" ht="15">
      <c r="B199" s="8" t="s">
        <v>716</v>
      </c>
      <c r="BM199" s="28" t="s">
        <v>284</v>
      </c>
    </row>
    <row r="200" spans="1:65" ht="15">
      <c r="A200" s="25" t="s">
        <v>37</v>
      </c>
      <c r="B200" s="18" t="s">
        <v>116</v>
      </c>
      <c r="C200" s="15" t="s">
        <v>117</v>
      </c>
      <c r="D200" s="16" t="s">
        <v>362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244</v>
      </c>
      <c r="C201" s="9" t="s">
        <v>244</v>
      </c>
      <c r="D201" s="10" t="s">
        <v>364</v>
      </c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100</v>
      </c>
      <c r="E202" s="15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11">
        <v>317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</v>
      </c>
    </row>
    <row r="205" spans="1:65">
      <c r="A205" s="30"/>
      <c r="B205" s="19">
        <v>1</v>
      </c>
      <c r="C205" s="9">
        <v>2</v>
      </c>
      <c r="D205" s="216">
        <v>478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25</v>
      </c>
    </row>
    <row r="206" spans="1:65">
      <c r="A206" s="30"/>
      <c r="B206" s="19">
        <v>1</v>
      </c>
      <c r="C206" s="9">
        <v>3</v>
      </c>
      <c r="D206" s="216">
        <v>383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16</v>
      </c>
    </row>
    <row r="207" spans="1:65">
      <c r="A207" s="30"/>
      <c r="B207" s="19">
        <v>1</v>
      </c>
      <c r="C207" s="9">
        <v>4</v>
      </c>
      <c r="D207" s="216">
        <v>248</v>
      </c>
      <c r="E207" s="213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331.66666666666703</v>
      </c>
    </row>
    <row r="208" spans="1:65">
      <c r="A208" s="30"/>
      <c r="B208" s="19">
        <v>1</v>
      </c>
      <c r="C208" s="9">
        <v>5</v>
      </c>
      <c r="D208" s="216">
        <v>208.99999999999997</v>
      </c>
      <c r="E208" s="213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31</v>
      </c>
    </row>
    <row r="209" spans="1:65">
      <c r="A209" s="30"/>
      <c r="B209" s="19">
        <v>1</v>
      </c>
      <c r="C209" s="9">
        <v>6</v>
      </c>
      <c r="D209" s="216">
        <v>354.99999999999994</v>
      </c>
      <c r="E209" s="213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9"/>
    </row>
    <row r="210" spans="1:65">
      <c r="A210" s="30"/>
      <c r="B210" s="20" t="s">
        <v>278</v>
      </c>
      <c r="C210" s="12"/>
      <c r="D210" s="220">
        <v>331.66666666666669</v>
      </c>
      <c r="E210" s="213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9"/>
    </row>
    <row r="211" spans="1:65">
      <c r="A211" s="30"/>
      <c r="B211" s="3" t="s">
        <v>279</v>
      </c>
      <c r="C211" s="29"/>
      <c r="D211" s="216">
        <v>336</v>
      </c>
      <c r="E211" s="213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9"/>
    </row>
    <row r="212" spans="1:65">
      <c r="A212" s="30"/>
      <c r="B212" s="3" t="s">
        <v>280</v>
      </c>
      <c r="C212" s="29"/>
      <c r="D212" s="216">
        <v>96.804269878279001</v>
      </c>
      <c r="E212" s="213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4"/>
      <c r="T212" s="214"/>
      <c r="U212" s="21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9"/>
    </row>
    <row r="213" spans="1:65">
      <c r="A213" s="30"/>
      <c r="B213" s="3" t="s">
        <v>87</v>
      </c>
      <c r="C213" s="29"/>
      <c r="D213" s="13">
        <v>0.29187217048727337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281</v>
      </c>
      <c r="C214" s="29"/>
      <c r="D214" s="13">
        <v>-9.9920072216264089E-16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282</v>
      </c>
      <c r="C215" s="47"/>
      <c r="D215" s="45" t="s">
        <v>283</v>
      </c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717</v>
      </c>
      <c r="BM217" s="28" t="s">
        <v>284</v>
      </c>
    </row>
    <row r="218" spans="1:65" ht="15">
      <c r="A218" s="25" t="s">
        <v>60</v>
      </c>
      <c r="B218" s="18" t="s">
        <v>116</v>
      </c>
      <c r="C218" s="15" t="s">
        <v>117</v>
      </c>
      <c r="D218" s="16" t="s">
        <v>362</v>
      </c>
      <c r="E218" s="17" t="s">
        <v>363</v>
      </c>
      <c r="F218" s="15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244</v>
      </c>
      <c r="C219" s="9" t="s">
        <v>244</v>
      </c>
      <c r="D219" s="10" t="s">
        <v>364</v>
      </c>
      <c r="E219" s="11" t="s">
        <v>118</v>
      </c>
      <c r="F219" s="15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100</v>
      </c>
      <c r="E220" s="11" t="s">
        <v>100</v>
      </c>
      <c r="F220" s="15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15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2.6396999999999999</v>
      </c>
      <c r="E222" s="22">
        <v>3.0234000000000001</v>
      </c>
      <c r="F222" s="15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2.6613000000000002</v>
      </c>
      <c r="E223" s="11">
        <v>3.0314000000000001</v>
      </c>
      <c r="F223" s="15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26</v>
      </c>
    </row>
    <row r="224" spans="1:65">
      <c r="A224" s="30"/>
      <c r="B224" s="19">
        <v>1</v>
      </c>
      <c r="C224" s="9">
        <v>3</v>
      </c>
      <c r="D224" s="11">
        <v>2.6492</v>
      </c>
      <c r="E224" s="11"/>
      <c r="F224" s="15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2.6065</v>
      </c>
      <c r="E225" s="11"/>
      <c r="F225" s="15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2.8377176666666699</v>
      </c>
    </row>
    <row r="226" spans="1:65">
      <c r="A226" s="30"/>
      <c r="B226" s="19">
        <v>1</v>
      </c>
      <c r="C226" s="9">
        <v>5</v>
      </c>
      <c r="D226" s="11">
        <v>2.7441</v>
      </c>
      <c r="E226" s="11"/>
      <c r="F226" s="15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32</v>
      </c>
    </row>
    <row r="227" spans="1:65">
      <c r="A227" s="30"/>
      <c r="B227" s="19">
        <v>1</v>
      </c>
      <c r="C227" s="9">
        <v>6</v>
      </c>
      <c r="D227" s="11">
        <v>2.5874000000000001</v>
      </c>
      <c r="E227" s="11"/>
      <c r="F227" s="15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278</v>
      </c>
      <c r="C228" s="12"/>
      <c r="D228" s="23">
        <v>2.6480333333333337</v>
      </c>
      <c r="E228" s="23">
        <v>3.0274000000000001</v>
      </c>
      <c r="F228" s="15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279</v>
      </c>
      <c r="C229" s="29"/>
      <c r="D229" s="11">
        <v>2.64445</v>
      </c>
      <c r="E229" s="11">
        <v>3.0274000000000001</v>
      </c>
      <c r="F229" s="15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280</v>
      </c>
      <c r="C230" s="29"/>
      <c r="D230" s="24">
        <v>5.454728835301223E-2</v>
      </c>
      <c r="E230" s="24">
        <v>5.6568542494923853E-3</v>
      </c>
      <c r="F230" s="15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2.0599169831577734E-2</v>
      </c>
      <c r="E231" s="13">
        <v>1.8685519751246566E-3</v>
      </c>
      <c r="F231" s="15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281</v>
      </c>
      <c r="C232" s="29"/>
      <c r="D232" s="13">
        <v>-6.6843976608902511E-2</v>
      </c>
      <c r="E232" s="13">
        <v>6.6843271817150551E-2</v>
      </c>
      <c r="F232" s="15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282</v>
      </c>
      <c r="C233" s="47"/>
      <c r="D233" s="45">
        <v>0.67</v>
      </c>
      <c r="E233" s="45">
        <v>0.67</v>
      </c>
      <c r="F233" s="15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9.5">
      <c r="B235" s="8" t="s">
        <v>718</v>
      </c>
      <c r="BM235" s="28" t="s">
        <v>284</v>
      </c>
    </row>
    <row r="236" spans="1:65" ht="19.5">
      <c r="A236" s="25" t="s">
        <v>367</v>
      </c>
      <c r="B236" s="18" t="s">
        <v>116</v>
      </c>
      <c r="C236" s="15" t="s">
        <v>117</v>
      </c>
      <c r="D236" s="16" t="s">
        <v>362</v>
      </c>
      <c r="E236" s="17" t="s">
        <v>363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244</v>
      </c>
      <c r="C237" s="9" t="s">
        <v>244</v>
      </c>
      <c r="D237" s="10" t="s">
        <v>364</v>
      </c>
      <c r="E237" s="11" t="s">
        <v>118</v>
      </c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100</v>
      </c>
      <c r="E238" s="11" t="s">
        <v>100</v>
      </c>
      <c r="F238" s="15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26"/>
      <c r="F239" s="15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45.316299999999998</v>
      </c>
      <c r="E240" s="22">
        <v>45.5</v>
      </c>
      <c r="F240" s="15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45.710599999999999</v>
      </c>
      <c r="E241" s="11">
        <v>45.42</v>
      </c>
      <c r="F241" s="15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27</v>
      </c>
    </row>
    <row r="242" spans="1:65">
      <c r="A242" s="30"/>
      <c r="B242" s="19">
        <v>1</v>
      </c>
      <c r="C242" s="9">
        <v>3</v>
      </c>
      <c r="D242" s="11">
        <v>45.8538</v>
      </c>
      <c r="E242" s="11"/>
      <c r="F242" s="15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45.596699999999998</v>
      </c>
      <c r="E243" s="11"/>
      <c r="F243" s="15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45.490191666666703</v>
      </c>
    </row>
    <row r="244" spans="1:65">
      <c r="A244" s="30"/>
      <c r="B244" s="19">
        <v>1</v>
      </c>
      <c r="C244" s="9">
        <v>5</v>
      </c>
      <c r="D244" s="11">
        <v>45.244100000000003</v>
      </c>
      <c r="E244" s="11"/>
      <c r="F244" s="15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33</v>
      </c>
    </row>
    <row r="245" spans="1:65">
      <c r="A245" s="30"/>
      <c r="B245" s="19">
        <v>1</v>
      </c>
      <c r="C245" s="9">
        <v>6</v>
      </c>
      <c r="D245" s="11">
        <v>45.400799999999997</v>
      </c>
      <c r="E245" s="11"/>
      <c r="F245" s="15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278</v>
      </c>
      <c r="C246" s="12"/>
      <c r="D246" s="23">
        <v>45.520383333333335</v>
      </c>
      <c r="E246" s="23">
        <v>45.46</v>
      </c>
      <c r="F246" s="15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279</v>
      </c>
      <c r="C247" s="29"/>
      <c r="D247" s="11">
        <v>45.498750000000001</v>
      </c>
      <c r="E247" s="11">
        <v>45.46</v>
      </c>
      <c r="F247" s="15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280</v>
      </c>
      <c r="C248" s="29"/>
      <c r="D248" s="24">
        <v>0.23893762714705799</v>
      </c>
      <c r="E248" s="24">
        <v>5.6568542494922595E-2</v>
      </c>
      <c r="F248" s="15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5.2490249345525722E-3</v>
      </c>
      <c r="E249" s="13">
        <v>1.2443586118548746E-3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281</v>
      </c>
      <c r="C250" s="29"/>
      <c r="D250" s="13">
        <v>6.6369618505590644E-4</v>
      </c>
      <c r="E250" s="13">
        <v>-6.6369618505757177E-4</v>
      </c>
      <c r="F250" s="15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282</v>
      </c>
      <c r="C251" s="47"/>
      <c r="D251" s="45">
        <v>0.67</v>
      </c>
      <c r="E251" s="45">
        <v>0.67</v>
      </c>
      <c r="F251" s="15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E252" s="20"/>
      <c r="BM252" s="55"/>
    </row>
    <row r="253" spans="1:65" ht="15">
      <c r="B253" s="8" t="s">
        <v>719</v>
      </c>
      <c r="BM253" s="28" t="s">
        <v>284</v>
      </c>
    </row>
    <row r="254" spans="1:65" ht="15">
      <c r="A254" s="25" t="s">
        <v>18</v>
      </c>
      <c r="B254" s="18" t="s">
        <v>116</v>
      </c>
      <c r="C254" s="15" t="s">
        <v>117</v>
      </c>
      <c r="D254" s="16" t="s">
        <v>362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364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100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11">
        <v>149.85749999999999</v>
      </c>
      <c r="E258" s="213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  <c r="BI258" s="214"/>
      <c r="BJ258" s="214"/>
      <c r="BK258" s="214"/>
      <c r="BL258" s="214"/>
      <c r="BM258" s="215">
        <v>1</v>
      </c>
    </row>
    <row r="259" spans="1:65">
      <c r="A259" s="30"/>
      <c r="B259" s="19">
        <v>1</v>
      </c>
      <c r="C259" s="9">
        <v>2</v>
      </c>
      <c r="D259" s="216">
        <v>115.3567</v>
      </c>
      <c r="E259" s="213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5">
        <v>21</v>
      </c>
    </row>
    <row r="260" spans="1:65">
      <c r="A260" s="30"/>
      <c r="B260" s="19">
        <v>1</v>
      </c>
      <c r="C260" s="9">
        <v>3</v>
      </c>
      <c r="D260" s="216">
        <v>118.71040000000001</v>
      </c>
      <c r="E260" s="213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5">
        <v>16</v>
      </c>
    </row>
    <row r="261" spans="1:65">
      <c r="A261" s="30"/>
      <c r="B261" s="19">
        <v>1</v>
      </c>
      <c r="C261" s="9">
        <v>4</v>
      </c>
      <c r="D261" s="216">
        <v>126.64490000000001</v>
      </c>
      <c r="E261" s="213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5">
        <v>132.79023333333299</v>
      </c>
    </row>
    <row r="262" spans="1:65">
      <c r="A262" s="30"/>
      <c r="B262" s="19">
        <v>1</v>
      </c>
      <c r="C262" s="9">
        <v>5</v>
      </c>
      <c r="D262" s="216">
        <v>137.41120000000001</v>
      </c>
      <c r="E262" s="213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5">
        <v>27</v>
      </c>
    </row>
    <row r="263" spans="1:65">
      <c r="A263" s="30"/>
      <c r="B263" s="19">
        <v>1</v>
      </c>
      <c r="C263" s="9">
        <v>6</v>
      </c>
      <c r="D263" s="216">
        <v>148.76070000000001</v>
      </c>
      <c r="E263" s="213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/>
      <c r="AF263" s="214"/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  <c r="BI263" s="214"/>
      <c r="BJ263" s="214"/>
      <c r="BK263" s="214"/>
      <c r="BL263" s="214"/>
      <c r="BM263" s="219"/>
    </row>
    <row r="264" spans="1:65">
      <c r="A264" s="30"/>
      <c r="B264" s="20" t="s">
        <v>278</v>
      </c>
      <c r="C264" s="12"/>
      <c r="D264" s="220">
        <v>132.79023333333336</v>
      </c>
      <c r="E264" s="213"/>
      <c r="F264" s="214"/>
      <c r="G264" s="214"/>
      <c r="H264" s="214"/>
      <c r="I264" s="214"/>
      <c r="J264" s="214"/>
      <c r="K264" s="214"/>
      <c r="L264" s="214"/>
      <c r="M264" s="214"/>
      <c r="N264" s="214"/>
      <c r="O264" s="214"/>
      <c r="P264" s="214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/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  <c r="BI264" s="214"/>
      <c r="BJ264" s="214"/>
      <c r="BK264" s="214"/>
      <c r="BL264" s="214"/>
      <c r="BM264" s="219"/>
    </row>
    <row r="265" spans="1:65">
      <c r="A265" s="30"/>
      <c r="B265" s="3" t="s">
        <v>279</v>
      </c>
      <c r="C265" s="29"/>
      <c r="D265" s="216">
        <v>132.02805000000001</v>
      </c>
      <c r="E265" s="213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/>
      <c r="AF265" s="214"/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  <c r="BI265" s="214"/>
      <c r="BJ265" s="214"/>
      <c r="BK265" s="214"/>
      <c r="BL265" s="214"/>
      <c r="BM265" s="219"/>
    </row>
    <row r="266" spans="1:65">
      <c r="A266" s="30"/>
      <c r="B266" s="3" t="s">
        <v>280</v>
      </c>
      <c r="C266" s="29"/>
      <c r="D266" s="216">
        <v>14.883787440791512</v>
      </c>
      <c r="E266" s="213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  <c r="BI266" s="214"/>
      <c r="BJ266" s="214"/>
      <c r="BK266" s="214"/>
      <c r="BL266" s="214"/>
      <c r="BM266" s="219"/>
    </row>
    <row r="267" spans="1:65">
      <c r="A267" s="30"/>
      <c r="B267" s="3" t="s">
        <v>87</v>
      </c>
      <c r="C267" s="29"/>
      <c r="D267" s="13">
        <v>0.11208495585236194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281</v>
      </c>
      <c r="C268" s="29"/>
      <c r="D268" s="13">
        <v>2.886579864025407E-15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282</v>
      </c>
      <c r="C269" s="47"/>
      <c r="D269" s="45" t="s">
        <v>283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720</v>
      </c>
      <c r="BM271" s="28" t="s">
        <v>284</v>
      </c>
    </row>
    <row r="272" spans="1:65" ht="19.5">
      <c r="A272" s="25" t="s">
        <v>368</v>
      </c>
      <c r="B272" s="18" t="s">
        <v>116</v>
      </c>
      <c r="C272" s="15" t="s">
        <v>117</v>
      </c>
      <c r="D272" s="16" t="s">
        <v>362</v>
      </c>
      <c r="E272" s="17" t="s">
        <v>363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244</v>
      </c>
      <c r="C273" s="9" t="s">
        <v>244</v>
      </c>
      <c r="D273" s="10" t="s">
        <v>364</v>
      </c>
      <c r="E273" s="11" t="s">
        <v>118</v>
      </c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100</v>
      </c>
      <c r="E274" s="11" t="s">
        <v>100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3</v>
      </c>
    </row>
    <row r="275" spans="1:65">
      <c r="A275" s="30"/>
      <c r="B275" s="19"/>
      <c r="C275" s="9"/>
      <c r="D275" s="26"/>
      <c r="E275" s="26"/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3</v>
      </c>
    </row>
    <row r="276" spans="1:65">
      <c r="A276" s="30"/>
      <c r="B276" s="18">
        <v>1</v>
      </c>
      <c r="C276" s="14">
        <v>1</v>
      </c>
      <c r="D276" s="233">
        <v>0.6089</v>
      </c>
      <c r="E276" s="233">
        <v>0.63</v>
      </c>
      <c r="F276" s="209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34">
        <v>1</v>
      </c>
    </row>
    <row r="277" spans="1:65">
      <c r="A277" s="30"/>
      <c r="B277" s="19">
        <v>1</v>
      </c>
      <c r="C277" s="9">
        <v>2</v>
      </c>
      <c r="D277" s="24">
        <v>0.60629999999999995</v>
      </c>
      <c r="E277" s="24">
        <v>0.63</v>
      </c>
      <c r="F277" s="209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34">
        <v>22</v>
      </c>
    </row>
    <row r="278" spans="1:65">
      <c r="A278" s="30"/>
      <c r="B278" s="19">
        <v>1</v>
      </c>
      <c r="C278" s="9">
        <v>3</v>
      </c>
      <c r="D278" s="24">
        <v>0.60680000000000001</v>
      </c>
      <c r="E278" s="24"/>
      <c r="F278" s="209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34">
        <v>16</v>
      </c>
    </row>
    <row r="279" spans="1:65">
      <c r="A279" s="30"/>
      <c r="B279" s="19">
        <v>1</v>
      </c>
      <c r="C279" s="9">
        <v>4</v>
      </c>
      <c r="D279" s="24">
        <v>0.59209999999999996</v>
      </c>
      <c r="E279" s="24"/>
      <c r="F279" s="209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34">
        <v>0.61834999999999996</v>
      </c>
    </row>
    <row r="280" spans="1:65">
      <c r="A280" s="30"/>
      <c r="B280" s="19">
        <v>1</v>
      </c>
      <c r="C280" s="9">
        <v>5</v>
      </c>
      <c r="D280" s="24">
        <v>0.62019999999999997</v>
      </c>
      <c r="E280" s="24"/>
      <c r="F280" s="209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34">
        <v>28</v>
      </c>
    </row>
    <row r="281" spans="1:65">
      <c r="A281" s="30"/>
      <c r="B281" s="19">
        <v>1</v>
      </c>
      <c r="C281" s="9">
        <v>6</v>
      </c>
      <c r="D281" s="24">
        <v>0.60589999999999999</v>
      </c>
      <c r="E281" s="24"/>
      <c r="F281" s="209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56"/>
    </row>
    <row r="282" spans="1:65">
      <c r="A282" s="30"/>
      <c r="B282" s="20" t="s">
        <v>278</v>
      </c>
      <c r="C282" s="12"/>
      <c r="D282" s="236">
        <v>0.60670000000000002</v>
      </c>
      <c r="E282" s="236">
        <v>0.63</v>
      </c>
      <c r="F282" s="209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56"/>
    </row>
    <row r="283" spans="1:65">
      <c r="A283" s="30"/>
      <c r="B283" s="3" t="s">
        <v>279</v>
      </c>
      <c r="C283" s="29"/>
      <c r="D283" s="24">
        <v>0.60654999999999992</v>
      </c>
      <c r="E283" s="24">
        <v>0.63</v>
      </c>
      <c r="F283" s="209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56"/>
    </row>
    <row r="284" spans="1:65">
      <c r="A284" s="30"/>
      <c r="B284" s="3" t="s">
        <v>280</v>
      </c>
      <c r="C284" s="29"/>
      <c r="D284" s="24">
        <v>8.9561152292721262E-3</v>
      </c>
      <c r="E284" s="24">
        <v>0</v>
      </c>
      <c r="F284" s="209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56"/>
    </row>
    <row r="285" spans="1:65">
      <c r="A285" s="30"/>
      <c r="B285" s="3" t="s">
        <v>87</v>
      </c>
      <c r="C285" s="29"/>
      <c r="D285" s="13">
        <v>1.4762016201206735E-2</v>
      </c>
      <c r="E285" s="13">
        <v>0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281</v>
      </c>
      <c r="C286" s="29"/>
      <c r="D286" s="13">
        <v>-1.8840462521225732E-2</v>
      </c>
      <c r="E286" s="13">
        <v>1.8840462521225954E-2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282</v>
      </c>
      <c r="C287" s="47"/>
      <c r="D287" s="45">
        <v>0.67</v>
      </c>
      <c r="E287" s="45">
        <v>0.67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BM288" s="55"/>
    </row>
    <row r="289" spans="1:65" ht="19.5">
      <c r="B289" s="8" t="s">
        <v>721</v>
      </c>
      <c r="BM289" s="28" t="s">
        <v>284</v>
      </c>
    </row>
    <row r="290" spans="1:65" ht="19.5">
      <c r="A290" s="25" t="s">
        <v>369</v>
      </c>
      <c r="B290" s="18" t="s">
        <v>116</v>
      </c>
      <c r="C290" s="15" t="s">
        <v>117</v>
      </c>
      <c r="D290" s="16" t="s">
        <v>362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244</v>
      </c>
      <c r="C291" s="9" t="s">
        <v>244</v>
      </c>
      <c r="D291" s="10" t="s">
        <v>364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100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0</v>
      </c>
    </row>
    <row r="293" spans="1:65">
      <c r="A293" s="30"/>
      <c r="B293" s="19"/>
      <c r="C293" s="9"/>
      <c r="D293" s="26"/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0</v>
      </c>
    </row>
    <row r="294" spans="1:65">
      <c r="A294" s="30"/>
      <c r="B294" s="18">
        <v>1</v>
      </c>
      <c r="C294" s="14">
        <v>1</v>
      </c>
      <c r="D294" s="211">
        <v>193.9178</v>
      </c>
      <c r="E294" s="213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/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4"/>
      <c r="BB294" s="214"/>
      <c r="BC294" s="214"/>
      <c r="BD294" s="214"/>
      <c r="BE294" s="214"/>
      <c r="BF294" s="214"/>
      <c r="BG294" s="214"/>
      <c r="BH294" s="214"/>
      <c r="BI294" s="214"/>
      <c r="BJ294" s="214"/>
      <c r="BK294" s="214"/>
      <c r="BL294" s="214"/>
      <c r="BM294" s="215">
        <v>1</v>
      </c>
    </row>
    <row r="295" spans="1:65">
      <c r="A295" s="30"/>
      <c r="B295" s="19">
        <v>1</v>
      </c>
      <c r="C295" s="9">
        <v>2</v>
      </c>
      <c r="D295" s="216">
        <v>162.3253</v>
      </c>
      <c r="E295" s="213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/>
      <c r="AF295" s="214"/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  <c r="BI295" s="214"/>
      <c r="BJ295" s="214"/>
      <c r="BK295" s="214"/>
      <c r="BL295" s="214"/>
      <c r="BM295" s="215">
        <v>23</v>
      </c>
    </row>
    <row r="296" spans="1:65">
      <c r="A296" s="30"/>
      <c r="B296" s="19">
        <v>1</v>
      </c>
      <c r="C296" s="9">
        <v>3</v>
      </c>
      <c r="D296" s="216">
        <v>199.7243</v>
      </c>
      <c r="E296" s="213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/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  <c r="BI296" s="214"/>
      <c r="BJ296" s="214"/>
      <c r="BK296" s="214"/>
      <c r="BL296" s="214"/>
      <c r="BM296" s="215">
        <v>16</v>
      </c>
    </row>
    <row r="297" spans="1:65">
      <c r="A297" s="30"/>
      <c r="B297" s="19">
        <v>1</v>
      </c>
      <c r="C297" s="9">
        <v>4</v>
      </c>
      <c r="D297" s="216">
        <v>198.8031</v>
      </c>
      <c r="E297" s="213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4"/>
      <c r="BB297" s="214"/>
      <c r="BC297" s="214"/>
      <c r="BD297" s="214"/>
      <c r="BE297" s="214"/>
      <c r="BF297" s="214"/>
      <c r="BG297" s="214"/>
      <c r="BH297" s="214"/>
      <c r="BI297" s="214"/>
      <c r="BJ297" s="214"/>
      <c r="BK297" s="214"/>
      <c r="BL297" s="214"/>
      <c r="BM297" s="215">
        <v>191.940683333333</v>
      </c>
    </row>
    <row r="298" spans="1:65">
      <c r="A298" s="30"/>
      <c r="B298" s="19">
        <v>1</v>
      </c>
      <c r="C298" s="9">
        <v>5</v>
      </c>
      <c r="D298" s="216">
        <v>207.01079999999999</v>
      </c>
      <c r="E298" s="213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  <c r="BI298" s="214"/>
      <c r="BJ298" s="214"/>
      <c r="BK298" s="214"/>
      <c r="BL298" s="214"/>
      <c r="BM298" s="215">
        <v>29</v>
      </c>
    </row>
    <row r="299" spans="1:65">
      <c r="A299" s="30"/>
      <c r="B299" s="19">
        <v>1</v>
      </c>
      <c r="C299" s="9">
        <v>6</v>
      </c>
      <c r="D299" s="216">
        <v>189.86279999999999</v>
      </c>
      <c r="E299" s="213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  <c r="BI299" s="214"/>
      <c r="BJ299" s="214"/>
      <c r="BK299" s="214"/>
      <c r="BL299" s="214"/>
      <c r="BM299" s="219"/>
    </row>
    <row r="300" spans="1:65">
      <c r="A300" s="30"/>
      <c r="B300" s="20" t="s">
        <v>278</v>
      </c>
      <c r="C300" s="12"/>
      <c r="D300" s="220">
        <v>191.94068333333334</v>
      </c>
      <c r="E300" s="213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9"/>
    </row>
    <row r="301" spans="1:65">
      <c r="A301" s="30"/>
      <c r="B301" s="3" t="s">
        <v>279</v>
      </c>
      <c r="C301" s="29"/>
      <c r="D301" s="216">
        <v>196.36045000000001</v>
      </c>
      <c r="E301" s="213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9"/>
    </row>
    <row r="302" spans="1:65">
      <c r="A302" s="30"/>
      <c r="B302" s="3" t="s">
        <v>280</v>
      </c>
      <c r="C302" s="29"/>
      <c r="D302" s="216">
        <v>15.621033171389996</v>
      </c>
      <c r="E302" s="213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9"/>
    </row>
    <row r="303" spans="1:65">
      <c r="A303" s="30"/>
      <c r="B303" s="3" t="s">
        <v>87</v>
      </c>
      <c r="C303" s="29"/>
      <c r="D303" s="13">
        <v>8.1384690833166226E-2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281</v>
      </c>
      <c r="C304" s="29"/>
      <c r="D304" s="13">
        <v>1.7763568394002505E-15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282</v>
      </c>
      <c r="C305" s="47"/>
      <c r="D305" s="45" t="s">
        <v>283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722</v>
      </c>
      <c r="BM307" s="28" t="s">
        <v>284</v>
      </c>
    </row>
    <row r="308" spans="1:65" ht="15">
      <c r="A308" s="25" t="s">
        <v>44</v>
      </c>
      <c r="B308" s="18" t="s">
        <v>116</v>
      </c>
      <c r="C308" s="15" t="s">
        <v>117</v>
      </c>
      <c r="D308" s="16" t="s">
        <v>362</v>
      </c>
      <c r="E308" s="15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244</v>
      </c>
      <c r="C309" s="9" t="s">
        <v>244</v>
      </c>
      <c r="D309" s="10" t="s">
        <v>364</v>
      </c>
      <c r="E309" s="15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100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0</v>
      </c>
    </row>
    <row r="311" spans="1:65">
      <c r="A311" s="30"/>
      <c r="B311" s="19"/>
      <c r="C311" s="9"/>
      <c r="D311" s="26"/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0</v>
      </c>
    </row>
    <row r="312" spans="1:65">
      <c r="A312" s="30"/>
      <c r="B312" s="18">
        <v>1</v>
      </c>
      <c r="C312" s="14">
        <v>1</v>
      </c>
      <c r="D312" s="211">
        <v>641.00000000000011</v>
      </c>
      <c r="E312" s="213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  <c r="BI312" s="214"/>
      <c r="BJ312" s="214"/>
      <c r="BK312" s="214"/>
      <c r="BL312" s="214"/>
      <c r="BM312" s="215">
        <v>1</v>
      </c>
    </row>
    <row r="313" spans="1:65">
      <c r="A313" s="30"/>
      <c r="B313" s="19">
        <v>1</v>
      </c>
      <c r="C313" s="9">
        <v>2</v>
      </c>
      <c r="D313" s="216">
        <v>1162</v>
      </c>
      <c r="E313" s="213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5">
        <v>24</v>
      </c>
    </row>
    <row r="314" spans="1:65">
      <c r="A314" s="30"/>
      <c r="B314" s="19">
        <v>1</v>
      </c>
      <c r="C314" s="9">
        <v>3</v>
      </c>
      <c r="D314" s="216">
        <v>966.00000000000011</v>
      </c>
      <c r="E314" s="213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5">
        <v>16</v>
      </c>
    </row>
    <row r="315" spans="1:65">
      <c r="A315" s="30"/>
      <c r="B315" s="19">
        <v>1</v>
      </c>
      <c r="C315" s="9">
        <v>4</v>
      </c>
      <c r="D315" s="216">
        <v>700.00000000000011</v>
      </c>
      <c r="E315" s="213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5">
        <v>809.16666666666697</v>
      </c>
    </row>
    <row r="316" spans="1:65">
      <c r="A316" s="30"/>
      <c r="B316" s="19">
        <v>1</v>
      </c>
      <c r="C316" s="9">
        <v>5</v>
      </c>
      <c r="D316" s="216">
        <v>583</v>
      </c>
      <c r="E316" s="213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5">
        <v>30</v>
      </c>
    </row>
    <row r="317" spans="1:65">
      <c r="A317" s="30"/>
      <c r="B317" s="19">
        <v>1</v>
      </c>
      <c r="C317" s="9">
        <v>6</v>
      </c>
      <c r="D317" s="216">
        <v>803</v>
      </c>
      <c r="E317" s="213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9"/>
    </row>
    <row r="318" spans="1:65">
      <c r="A318" s="30"/>
      <c r="B318" s="20" t="s">
        <v>278</v>
      </c>
      <c r="C318" s="12"/>
      <c r="D318" s="220">
        <v>809.16666666666663</v>
      </c>
      <c r="E318" s="213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9"/>
    </row>
    <row r="319" spans="1:65">
      <c r="A319" s="30"/>
      <c r="B319" s="3" t="s">
        <v>279</v>
      </c>
      <c r="C319" s="29"/>
      <c r="D319" s="216">
        <v>751.5</v>
      </c>
      <c r="E319" s="213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9"/>
    </row>
    <row r="320" spans="1:65">
      <c r="A320" s="30"/>
      <c r="B320" s="3" t="s">
        <v>280</v>
      </c>
      <c r="C320" s="29"/>
      <c r="D320" s="216">
        <v>219.30564668212898</v>
      </c>
      <c r="E320" s="213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  <c r="BI320" s="214"/>
      <c r="BJ320" s="214"/>
      <c r="BK320" s="214"/>
      <c r="BL320" s="214"/>
      <c r="BM320" s="219"/>
    </row>
    <row r="321" spans="1:65">
      <c r="A321" s="30"/>
      <c r="B321" s="3" t="s">
        <v>87</v>
      </c>
      <c r="C321" s="29"/>
      <c r="D321" s="13">
        <v>0.27102654584815117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281</v>
      </c>
      <c r="C322" s="29"/>
      <c r="D322" s="13">
        <v>-4.4408920985006262E-16</v>
      </c>
      <c r="E322" s="15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282</v>
      </c>
      <c r="C323" s="47"/>
      <c r="D323" s="45" t="s">
        <v>283</v>
      </c>
      <c r="E323" s="15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9.5">
      <c r="B325" s="8" t="s">
        <v>723</v>
      </c>
      <c r="BM325" s="28" t="s">
        <v>284</v>
      </c>
    </row>
    <row r="326" spans="1:65" ht="19.5">
      <c r="A326" s="25" t="s">
        <v>370</v>
      </c>
      <c r="B326" s="18" t="s">
        <v>116</v>
      </c>
      <c r="C326" s="15" t="s">
        <v>117</v>
      </c>
      <c r="D326" s="16" t="s">
        <v>362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244</v>
      </c>
      <c r="C327" s="9" t="s">
        <v>244</v>
      </c>
      <c r="D327" s="10" t="s">
        <v>364</v>
      </c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100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0</v>
      </c>
    </row>
    <row r="329" spans="1:65">
      <c r="A329" s="30"/>
      <c r="B329" s="19"/>
      <c r="C329" s="9"/>
      <c r="D329" s="26"/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0</v>
      </c>
    </row>
    <row r="330" spans="1:65">
      <c r="A330" s="30"/>
      <c r="B330" s="18">
        <v>1</v>
      </c>
      <c r="C330" s="14">
        <v>1</v>
      </c>
      <c r="D330" s="211">
        <v>1223.7329999999999</v>
      </c>
      <c r="E330" s="213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5">
        <v>1</v>
      </c>
    </row>
    <row r="331" spans="1:65">
      <c r="A331" s="30"/>
      <c r="B331" s="19">
        <v>1</v>
      </c>
      <c r="C331" s="9">
        <v>2</v>
      </c>
      <c r="D331" s="216">
        <v>1172.9359999999999</v>
      </c>
      <c r="E331" s="213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5">
        <v>25</v>
      </c>
    </row>
    <row r="332" spans="1:65">
      <c r="A332" s="30"/>
      <c r="B332" s="19">
        <v>1</v>
      </c>
      <c r="C332" s="9">
        <v>3</v>
      </c>
      <c r="D332" s="216">
        <v>1451.7249999999999</v>
      </c>
      <c r="E332" s="213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5">
        <v>16</v>
      </c>
    </row>
    <row r="333" spans="1:65">
      <c r="A333" s="30"/>
      <c r="B333" s="19">
        <v>1</v>
      </c>
      <c r="C333" s="9">
        <v>4</v>
      </c>
      <c r="D333" s="216">
        <v>1186.7850000000001</v>
      </c>
      <c r="E333" s="213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  <c r="BI333" s="214"/>
      <c r="BJ333" s="214"/>
      <c r="BK333" s="214"/>
      <c r="BL333" s="214"/>
      <c r="BM333" s="215">
        <v>1260.5837166666699</v>
      </c>
    </row>
    <row r="334" spans="1:65">
      <c r="A334" s="30"/>
      <c r="B334" s="19">
        <v>1</v>
      </c>
      <c r="C334" s="9">
        <v>5</v>
      </c>
      <c r="D334" s="216">
        <v>1611.645</v>
      </c>
      <c r="E334" s="213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5">
        <v>31</v>
      </c>
    </row>
    <row r="335" spans="1:65">
      <c r="A335" s="30"/>
      <c r="B335" s="19">
        <v>1</v>
      </c>
      <c r="C335" s="9">
        <v>6</v>
      </c>
      <c r="D335" s="216">
        <v>916.67830000000004</v>
      </c>
      <c r="E335" s="213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9"/>
    </row>
    <row r="336" spans="1:65">
      <c r="A336" s="30"/>
      <c r="B336" s="20" t="s">
        <v>278</v>
      </c>
      <c r="C336" s="12"/>
      <c r="D336" s="220">
        <v>1260.5837166666668</v>
      </c>
      <c r="E336" s="213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9"/>
    </row>
    <row r="337" spans="1:65">
      <c r="A337" s="30"/>
      <c r="B337" s="3" t="s">
        <v>279</v>
      </c>
      <c r="C337" s="29"/>
      <c r="D337" s="216">
        <v>1205.259</v>
      </c>
      <c r="E337" s="213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9"/>
    </row>
    <row r="338" spans="1:65">
      <c r="A338" s="30"/>
      <c r="B338" s="3" t="s">
        <v>280</v>
      </c>
      <c r="C338" s="29"/>
      <c r="D338" s="216">
        <v>241.88273960744155</v>
      </c>
      <c r="E338" s="213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9"/>
    </row>
    <row r="339" spans="1:65">
      <c r="A339" s="30"/>
      <c r="B339" s="3" t="s">
        <v>87</v>
      </c>
      <c r="C339" s="29"/>
      <c r="D339" s="13">
        <v>0.19188153583884668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281</v>
      </c>
      <c r="C340" s="29"/>
      <c r="D340" s="13">
        <v>-2.55351295663786E-15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282</v>
      </c>
      <c r="C341" s="47"/>
      <c r="D341" s="45" t="s">
        <v>283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>
      <c r="BM343" s="55"/>
    </row>
    <row r="344" spans="1:65">
      <c r="BM344" s="55"/>
    </row>
    <row r="345" spans="1:65">
      <c r="BM345" s="55"/>
    </row>
    <row r="346" spans="1:65">
      <c r="BM346" s="55"/>
    </row>
    <row r="347" spans="1:65">
      <c r="BM347" s="55"/>
    </row>
    <row r="348" spans="1:65">
      <c r="BM348" s="55"/>
    </row>
    <row r="349" spans="1:65">
      <c r="BM349" s="55"/>
    </row>
    <row r="350" spans="1:65">
      <c r="BM350" s="55"/>
    </row>
    <row r="351" spans="1:65"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6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</sheetData>
  <dataConsolidate/>
  <conditionalFormatting sqref="B6:E11 B24:D29 B42:E47 B60:D65 B78:E83 B96:E101 B114:E119 B132:E137 B150:E155 B168:D173 B186:E191 B204:D209 B222:E227 B240:E245 B258:D263 B276:E281 B294:D299 B312:D317 B330:D335">
    <cfRule type="expression" dxfId="8" priority="57">
      <formula>AND($B6&lt;&gt;$B5,NOT(ISBLANK(INDIRECT(Anlyt_LabRefThisCol))))</formula>
    </cfRule>
  </conditionalFormatting>
  <conditionalFormatting sqref="C2:E17 C20:D35 C38:E53 C56:D71 C74:E89 C92:E107 C110:E125 C128:E143 C146:E161 C164:D179 C182:E197 C200:D215 C218:E233 C236:E251 C254:D269 C272:E287 C290:D305 C308:D323 C326:D341">
    <cfRule type="expression" dxfId="7" priority="55" stopIfTrue="1">
      <formula>AND(ISBLANK(INDIRECT(Anlyt_LabRefLastCol)),ISBLANK(INDIRECT(Anlyt_LabRefThisCol)))</formula>
    </cfRule>
    <cfRule type="expression" dxfId="6" priority="5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3724-EDDC-4BED-AD17-944DC49F5DE7}">
  <sheetPr codeName="Sheet20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724</v>
      </c>
      <c r="BM1" s="28" t="s">
        <v>284</v>
      </c>
    </row>
    <row r="2" spans="1:66" ht="18">
      <c r="A2" s="25" t="s">
        <v>505</v>
      </c>
      <c r="B2" s="18" t="s">
        <v>116</v>
      </c>
      <c r="C2" s="15" t="s">
        <v>117</v>
      </c>
      <c r="D2" s="16" t="s">
        <v>363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118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3.62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29</v>
      </c>
    </row>
    <row r="8" spans="1:66">
      <c r="A8" s="30"/>
      <c r="B8" s="20" t="s">
        <v>278</v>
      </c>
      <c r="C8" s="12"/>
      <c r="D8" s="23">
        <v>3.625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279</v>
      </c>
      <c r="C9" s="29"/>
      <c r="D9" s="11">
        <v>3.625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3.625</v>
      </c>
      <c r="BN9" s="28"/>
    </row>
    <row r="10" spans="1:66">
      <c r="A10" s="30"/>
      <c r="B10" s="3" t="s">
        <v>280</v>
      </c>
      <c r="C10" s="29"/>
      <c r="D10" s="24">
        <v>7.0710678118653244E-3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35</v>
      </c>
    </row>
    <row r="11" spans="1:66">
      <c r="A11" s="30"/>
      <c r="B11" s="3" t="s">
        <v>87</v>
      </c>
      <c r="C11" s="29"/>
      <c r="D11" s="13">
        <v>1.9506393963766413E-3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282</v>
      </c>
      <c r="C13" s="47"/>
      <c r="D13" s="45" t="s">
        <v>283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8310-E86A-401E-808B-F4857999E47A}">
  <sheetPr codeName="Sheet21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725</v>
      </c>
      <c r="BM1" s="28" t="s">
        <v>284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363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118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372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278</v>
      </c>
      <c r="C8" s="12"/>
      <c r="D8" s="23">
        <v>3.2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279</v>
      </c>
      <c r="C9" s="29"/>
      <c r="D9" s="11">
        <v>3.2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</v>
      </c>
      <c r="BN9" s="28"/>
    </row>
    <row r="10" spans="1:66">
      <c r="A10" s="30"/>
      <c r="B10" s="3" t="s">
        <v>280</v>
      </c>
      <c r="C10" s="29"/>
      <c r="D10" s="24">
        <v>0.14142135623730931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37</v>
      </c>
    </row>
    <row r="11" spans="1:66">
      <c r="A11" s="30"/>
      <c r="B11" s="3" t="s">
        <v>87</v>
      </c>
      <c r="C11" s="29"/>
      <c r="D11" s="13">
        <v>4.4194173824159154E-2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282</v>
      </c>
      <c r="C13" s="47"/>
      <c r="D13" s="45" t="s">
        <v>283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726</v>
      </c>
      <c r="BM15" s="28" t="s">
        <v>284</v>
      </c>
    </row>
    <row r="16" spans="1:66" ht="15">
      <c r="A16" s="25" t="s">
        <v>7</v>
      </c>
      <c r="B16" s="18" t="s">
        <v>116</v>
      </c>
      <c r="C16" s="15" t="s">
        <v>117</v>
      </c>
      <c r="D16" s="16" t="s">
        <v>363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244</v>
      </c>
      <c r="C17" s="9" t="s">
        <v>244</v>
      </c>
      <c r="D17" s="10" t="s">
        <v>118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372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1">
        <v>161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30"/>
      <c r="B21" s="19">
        <v>1</v>
      </c>
      <c r="C21" s="9">
        <v>2</v>
      </c>
      <c r="D21" s="216">
        <v>167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32</v>
      </c>
    </row>
    <row r="22" spans="1:65">
      <c r="A22" s="30"/>
      <c r="B22" s="20" t="s">
        <v>278</v>
      </c>
      <c r="C22" s="12"/>
      <c r="D22" s="220">
        <v>164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30"/>
      <c r="B23" s="3" t="s">
        <v>279</v>
      </c>
      <c r="C23" s="29"/>
      <c r="D23" s="216">
        <v>164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164</v>
      </c>
    </row>
    <row r="24" spans="1:65">
      <c r="A24" s="30"/>
      <c r="B24" s="3" t="s">
        <v>280</v>
      </c>
      <c r="C24" s="29"/>
      <c r="D24" s="216">
        <v>4.2426406871192848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38</v>
      </c>
    </row>
    <row r="25" spans="1:65">
      <c r="A25" s="30"/>
      <c r="B25" s="3" t="s">
        <v>87</v>
      </c>
      <c r="C25" s="29"/>
      <c r="D25" s="13">
        <v>2.586976028731271E-2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281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282</v>
      </c>
      <c r="C27" s="47"/>
      <c r="D27" s="45" t="s">
        <v>283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727</v>
      </c>
      <c r="BM29" s="28" t="s">
        <v>284</v>
      </c>
    </row>
    <row r="30" spans="1:65" ht="15">
      <c r="A30" s="25" t="s">
        <v>10</v>
      </c>
      <c r="B30" s="18" t="s">
        <v>116</v>
      </c>
      <c r="C30" s="15" t="s">
        <v>117</v>
      </c>
      <c r="D30" s="16" t="s">
        <v>363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244</v>
      </c>
      <c r="C31" s="9" t="s">
        <v>244</v>
      </c>
      <c r="D31" s="10" t="s">
        <v>118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372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1">
        <v>5730</v>
      </c>
      <c r="E34" s="213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5">
        <v>1</v>
      </c>
    </row>
    <row r="35" spans="1:65">
      <c r="A35" s="30"/>
      <c r="B35" s="19">
        <v>1</v>
      </c>
      <c r="C35" s="9">
        <v>2</v>
      </c>
      <c r="D35" s="216">
        <v>5750</v>
      </c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5">
        <v>3</v>
      </c>
    </row>
    <row r="36" spans="1:65">
      <c r="A36" s="30"/>
      <c r="B36" s="20" t="s">
        <v>278</v>
      </c>
      <c r="C36" s="12"/>
      <c r="D36" s="220">
        <v>5740</v>
      </c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5">
        <v>16</v>
      </c>
    </row>
    <row r="37" spans="1:65">
      <c r="A37" s="30"/>
      <c r="B37" s="3" t="s">
        <v>279</v>
      </c>
      <c r="C37" s="29"/>
      <c r="D37" s="216">
        <v>5740</v>
      </c>
      <c r="E37" s="213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5">
        <v>5740</v>
      </c>
    </row>
    <row r="38" spans="1:65">
      <c r="A38" s="30"/>
      <c r="B38" s="3" t="s">
        <v>280</v>
      </c>
      <c r="C38" s="29"/>
      <c r="D38" s="216">
        <v>14.142135623730951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39</v>
      </c>
    </row>
    <row r="39" spans="1:65">
      <c r="A39" s="30"/>
      <c r="B39" s="3" t="s">
        <v>87</v>
      </c>
      <c r="C39" s="29"/>
      <c r="D39" s="13">
        <v>2.4637866940297824E-3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281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282</v>
      </c>
      <c r="C41" s="47"/>
      <c r="D41" s="45" t="s">
        <v>283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728</v>
      </c>
      <c r="BM43" s="28" t="s">
        <v>284</v>
      </c>
    </row>
    <row r="44" spans="1:65" ht="15">
      <c r="A44" s="25" t="s">
        <v>13</v>
      </c>
      <c r="B44" s="18" t="s">
        <v>116</v>
      </c>
      <c r="C44" s="15" t="s">
        <v>117</v>
      </c>
      <c r="D44" s="16" t="s">
        <v>363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244</v>
      </c>
      <c r="C45" s="9" t="s">
        <v>244</v>
      </c>
      <c r="D45" s="10" t="s">
        <v>118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372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34</v>
      </c>
    </row>
    <row r="50" spans="1:65">
      <c r="A50" s="30"/>
      <c r="B50" s="20" t="s">
        <v>278</v>
      </c>
      <c r="C50" s="12"/>
      <c r="D50" s="23">
        <v>2.4000000000000004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279</v>
      </c>
      <c r="C51" s="29"/>
      <c r="D51" s="11">
        <v>2.4000000000000004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2.4</v>
      </c>
    </row>
    <row r="52" spans="1:65">
      <c r="A52" s="30"/>
      <c r="B52" s="3" t="s">
        <v>280</v>
      </c>
      <c r="C52" s="29"/>
      <c r="D52" s="24">
        <v>0.28284271247461895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40</v>
      </c>
    </row>
    <row r="53" spans="1:65">
      <c r="A53" s="30"/>
      <c r="B53" s="3" t="s">
        <v>87</v>
      </c>
      <c r="C53" s="29"/>
      <c r="D53" s="13">
        <v>0.11785113019775788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281</v>
      </c>
      <c r="C54" s="29"/>
      <c r="D54" s="13">
        <v>2.2204460492503131E-16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282</v>
      </c>
      <c r="C55" s="47"/>
      <c r="D55" s="45" t="s">
        <v>283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729</v>
      </c>
      <c r="BM57" s="28" t="s">
        <v>284</v>
      </c>
    </row>
    <row r="58" spans="1:65" ht="15">
      <c r="A58" s="25" t="s">
        <v>16</v>
      </c>
      <c r="B58" s="18" t="s">
        <v>116</v>
      </c>
      <c r="C58" s="15" t="s">
        <v>117</v>
      </c>
      <c r="D58" s="16" t="s">
        <v>363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0" t="s">
        <v>118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372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8.56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8.76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35</v>
      </c>
    </row>
    <row r="64" spans="1:65">
      <c r="A64" s="30"/>
      <c r="B64" s="20" t="s">
        <v>278</v>
      </c>
      <c r="C64" s="12"/>
      <c r="D64" s="23">
        <v>8.66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279</v>
      </c>
      <c r="C65" s="29"/>
      <c r="D65" s="11">
        <v>8.66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8.66</v>
      </c>
    </row>
    <row r="66" spans="1:65">
      <c r="A66" s="30"/>
      <c r="B66" s="3" t="s">
        <v>280</v>
      </c>
      <c r="C66" s="29"/>
      <c r="D66" s="24">
        <v>0.141421356237309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41</v>
      </c>
    </row>
    <row r="67" spans="1:65">
      <c r="A67" s="30"/>
      <c r="B67" s="3" t="s">
        <v>87</v>
      </c>
      <c r="C67" s="29"/>
      <c r="D67" s="13">
        <v>1.633041065095947E-2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281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282</v>
      </c>
      <c r="C69" s="47"/>
      <c r="D69" s="45" t="s">
        <v>283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730</v>
      </c>
      <c r="BM71" s="28" t="s">
        <v>284</v>
      </c>
    </row>
    <row r="72" spans="1:65" ht="15">
      <c r="A72" s="25" t="s">
        <v>19</v>
      </c>
      <c r="B72" s="18" t="s">
        <v>116</v>
      </c>
      <c r="C72" s="15" t="s">
        <v>117</v>
      </c>
      <c r="D72" s="16" t="s">
        <v>363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244</v>
      </c>
      <c r="C73" s="9" t="s">
        <v>244</v>
      </c>
      <c r="D73" s="10" t="s">
        <v>118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372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0.5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0.4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13</v>
      </c>
    </row>
    <row r="78" spans="1:65">
      <c r="A78" s="30"/>
      <c r="B78" s="20" t="s">
        <v>278</v>
      </c>
      <c r="C78" s="12"/>
      <c r="D78" s="23">
        <v>0.45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279</v>
      </c>
      <c r="C79" s="29"/>
      <c r="D79" s="11">
        <v>0.45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0.45</v>
      </c>
    </row>
    <row r="80" spans="1:65">
      <c r="A80" s="30"/>
      <c r="B80" s="3" t="s">
        <v>280</v>
      </c>
      <c r="C80" s="29"/>
      <c r="D80" s="24">
        <v>7.0710678118654779E-2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42</v>
      </c>
    </row>
    <row r="81" spans="1:65">
      <c r="A81" s="30"/>
      <c r="B81" s="3" t="s">
        <v>87</v>
      </c>
      <c r="C81" s="29"/>
      <c r="D81" s="13">
        <v>0.15713484026367727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281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282</v>
      </c>
      <c r="C83" s="47"/>
      <c r="D83" s="45" t="s">
        <v>283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731</v>
      </c>
      <c r="BM85" s="28" t="s">
        <v>284</v>
      </c>
    </row>
    <row r="86" spans="1:65" ht="15">
      <c r="A86" s="25" t="s">
        <v>22</v>
      </c>
      <c r="B86" s="18" t="s">
        <v>116</v>
      </c>
      <c r="C86" s="15" t="s">
        <v>117</v>
      </c>
      <c r="D86" s="16" t="s">
        <v>363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244</v>
      </c>
      <c r="C87" s="9" t="s">
        <v>244</v>
      </c>
      <c r="D87" s="10" t="s">
        <v>118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372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1">
        <v>104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30"/>
      <c r="B91" s="19">
        <v>1</v>
      </c>
      <c r="C91" s="9">
        <v>2</v>
      </c>
      <c r="D91" s="216">
        <v>104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37</v>
      </c>
    </row>
    <row r="92" spans="1:65">
      <c r="A92" s="30"/>
      <c r="B92" s="20" t="s">
        <v>278</v>
      </c>
      <c r="C92" s="12"/>
      <c r="D92" s="220">
        <v>104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30"/>
      <c r="B93" s="3" t="s">
        <v>279</v>
      </c>
      <c r="C93" s="29"/>
      <c r="D93" s="216">
        <v>104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104</v>
      </c>
    </row>
    <row r="94" spans="1:65">
      <c r="A94" s="30"/>
      <c r="B94" s="3" t="s">
        <v>280</v>
      </c>
      <c r="C94" s="29"/>
      <c r="D94" s="216">
        <v>0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43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281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282</v>
      </c>
      <c r="C97" s="47"/>
      <c r="D97" s="45" t="s">
        <v>283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732</v>
      </c>
      <c r="BM99" s="28" t="s">
        <v>284</v>
      </c>
    </row>
    <row r="100" spans="1:65" ht="15">
      <c r="A100" s="25" t="s">
        <v>25</v>
      </c>
      <c r="B100" s="18" t="s">
        <v>116</v>
      </c>
      <c r="C100" s="15" t="s">
        <v>117</v>
      </c>
      <c r="D100" s="16" t="s">
        <v>363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244</v>
      </c>
      <c r="C101" s="9" t="s">
        <v>244</v>
      </c>
      <c r="D101" s="10" t="s">
        <v>118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372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1">
        <v>246.00000000000003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30"/>
      <c r="B105" s="19">
        <v>1</v>
      </c>
      <c r="C105" s="9">
        <v>2</v>
      </c>
      <c r="D105" s="216">
        <v>248.99999999999997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38</v>
      </c>
    </row>
    <row r="106" spans="1:65">
      <c r="A106" s="30"/>
      <c r="B106" s="20" t="s">
        <v>278</v>
      </c>
      <c r="C106" s="12"/>
      <c r="D106" s="220">
        <v>247.5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30"/>
      <c r="B107" s="3" t="s">
        <v>279</v>
      </c>
      <c r="C107" s="29"/>
      <c r="D107" s="216">
        <v>247.5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247.5</v>
      </c>
    </row>
    <row r="108" spans="1:65">
      <c r="A108" s="30"/>
      <c r="B108" s="3" t="s">
        <v>280</v>
      </c>
      <c r="C108" s="29"/>
      <c r="D108" s="216">
        <v>2.1213203435596024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44</v>
      </c>
    </row>
    <row r="109" spans="1:65">
      <c r="A109" s="30"/>
      <c r="B109" s="3" t="s">
        <v>87</v>
      </c>
      <c r="C109" s="29"/>
      <c r="D109" s="13">
        <v>8.5709912871095046E-3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281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282</v>
      </c>
      <c r="C111" s="47"/>
      <c r="D111" s="45" t="s">
        <v>283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733</v>
      </c>
      <c r="BM113" s="28" t="s">
        <v>284</v>
      </c>
    </row>
    <row r="114" spans="1:65" ht="15">
      <c r="A114" s="25" t="s">
        <v>51</v>
      </c>
      <c r="B114" s="18" t="s">
        <v>116</v>
      </c>
      <c r="C114" s="15" t="s">
        <v>117</v>
      </c>
      <c r="D114" s="16" t="s">
        <v>363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244</v>
      </c>
      <c r="C115" s="9" t="s">
        <v>244</v>
      </c>
      <c r="D115" s="10" t="s">
        <v>118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372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6">
        <v>47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9">
        <v>1</v>
      </c>
    </row>
    <row r="119" spans="1:65">
      <c r="A119" s="30"/>
      <c r="B119" s="19">
        <v>1</v>
      </c>
      <c r="C119" s="9">
        <v>2</v>
      </c>
      <c r="D119" s="222">
        <v>51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9">
        <v>39</v>
      </c>
    </row>
    <row r="120" spans="1:65">
      <c r="A120" s="30"/>
      <c r="B120" s="20" t="s">
        <v>278</v>
      </c>
      <c r="C120" s="12"/>
      <c r="D120" s="232">
        <v>49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9">
        <v>16</v>
      </c>
    </row>
    <row r="121" spans="1:65">
      <c r="A121" s="30"/>
      <c r="B121" s="3" t="s">
        <v>279</v>
      </c>
      <c r="C121" s="29"/>
      <c r="D121" s="222">
        <v>49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9">
        <v>49</v>
      </c>
    </row>
    <row r="122" spans="1:65">
      <c r="A122" s="30"/>
      <c r="B122" s="3" t="s">
        <v>280</v>
      </c>
      <c r="C122" s="29"/>
      <c r="D122" s="222">
        <v>2.8284271247461903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9">
        <v>45</v>
      </c>
    </row>
    <row r="123" spans="1:65">
      <c r="A123" s="30"/>
      <c r="B123" s="3" t="s">
        <v>87</v>
      </c>
      <c r="C123" s="29"/>
      <c r="D123" s="13">
        <v>5.7723002545840618E-2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281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282</v>
      </c>
      <c r="C125" s="47"/>
      <c r="D125" s="45" t="s">
        <v>283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734</v>
      </c>
      <c r="BM127" s="28" t="s">
        <v>284</v>
      </c>
    </row>
    <row r="128" spans="1:65" ht="15">
      <c r="A128" s="25" t="s">
        <v>28</v>
      </c>
      <c r="B128" s="18" t="s">
        <v>116</v>
      </c>
      <c r="C128" s="15" t="s">
        <v>117</v>
      </c>
      <c r="D128" s="16" t="s">
        <v>363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118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372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2.48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2.5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40</v>
      </c>
    </row>
    <row r="134" spans="1:65">
      <c r="A134" s="30"/>
      <c r="B134" s="20" t="s">
        <v>278</v>
      </c>
      <c r="C134" s="12"/>
      <c r="D134" s="23">
        <v>2.4900000000000002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279</v>
      </c>
      <c r="C135" s="29"/>
      <c r="D135" s="11">
        <v>2.4900000000000002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2.4900000000000002</v>
      </c>
    </row>
    <row r="136" spans="1:65">
      <c r="A136" s="30"/>
      <c r="B136" s="3" t="s">
        <v>280</v>
      </c>
      <c r="C136" s="29"/>
      <c r="D136" s="24">
        <v>1.4142135623730963E-2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46</v>
      </c>
    </row>
    <row r="137" spans="1:65">
      <c r="A137" s="30"/>
      <c r="B137" s="3" t="s">
        <v>87</v>
      </c>
      <c r="C137" s="29"/>
      <c r="D137" s="13">
        <v>5.6795725396509887E-3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281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282</v>
      </c>
      <c r="C139" s="47"/>
      <c r="D139" s="45" t="s">
        <v>283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735</v>
      </c>
      <c r="BM141" s="28" t="s">
        <v>284</v>
      </c>
    </row>
    <row r="142" spans="1:65" ht="15">
      <c r="A142" s="25" t="s">
        <v>0</v>
      </c>
      <c r="B142" s="18" t="s">
        <v>116</v>
      </c>
      <c r="C142" s="15" t="s">
        <v>117</v>
      </c>
      <c r="D142" s="16" t="s">
        <v>363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244</v>
      </c>
      <c r="C143" s="9" t="s">
        <v>244</v>
      </c>
      <c r="D143" s="10" t="s">
        <v>118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372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1.66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1.68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24</v>
      </c>
    </row>
    <row r="148" spans="1:65">
      <c r="A148" s="30"/>
      <c r="B148" s="20" t="s">
        <v>278</v>
      </c>
      <c r="C148" s="12"/>
      <c r="D148" s="23">
        <v>1.67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279</v>
      </c>
      <c r="C149" s="29"/>
      <c r="D149" s="11">
        <v>1.67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1.67</v>
      </c>
    </row>
    <row r="150" spans="1:65">
      <c r="A150" s="30"/>
      <c r="B150" s="3" t="s">
        <v>280</v>
      </c>
      <c r="C150" s="29"/>
      <c r="D150" s="24">
        <v>1.4142135623730963E-2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47</v>
      </c>
    </row>
    <row r="151" spans="1:65">
      <c r="A151" s="30"/>
      <c r="B151" s="3" t="s">
        <v>87</v>
      </c>
      <c r="C151" s="29"/>
      <c r="D151" s="13">
        <v>8.4683446848688396E-3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281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282</v>
      </c>
      <c r="C153" s="47"/>
      <c r="D153" s="45" t="s">
        <v>283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736</v>
      </c>
      <c r="BM155" s="28" t="s">
        <v>284</v>
      </c>
    </row>
    <row r="156" spans="1:65" ht="15">
      <c r="A156" s="25" t="s">
        <v>33</v>
      </c>
      <c r="B156" s="18" t="s">
        <v>116</v>
      </c>
      <c r="C156" s="15" t="s">
        <v>117</v>
      </c>
      <c r="D156" s="16" t="s">
        <v>363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244</v>
      </c>
      <c r="C157" s="9" t="s">
        <v>244</v>
      </c>
      <c r="D157" s="10" t="s">
        <v>118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372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3.9899999999999998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3.9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7</v>
      </c>
    </row>
    <row r="162" spans="1:65">
      <c r="A162" s="30"/>
      <c r="B162" s="20" t="s">
        <v>278</v>
      </c>
      <c r="C162" s="12"/>
      <c r="D162" s="23">
        <v>3.9449999999999998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279</v>
      </c>
      <c r="C163" s="29"/>
      <c r="D163" s="11">
        <v>3.9449999999999998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3.9449999999999998</v>
      </c>
    </row>
    <row r="164" spans="1:65">
      <c r="A164" s="30"/>
      <c r="B164" s="3" t="s">
        <v>280</v>
      </c>
      <c r="C164" s="29"/>
      <c r="D164" s="24">
        <v>6.3639610306789177E-2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48</v>
      </c>
    </row>
    <row r="165" spans="1:65">
      <c r="A165" s="30"/>
      <c r="B165" s="3" t="s">
        <v>87</v>
      </c>
      <c r="C165" s="29"/>
      <c r="D165" s="13">
        <v>1.6131713639236801E-2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281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282</v>
      </c>
      <c r="C167" s="47"/>
      <c r="D167" s="45" t="s">
        <v>283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737</v>
      </c>
      <c r="BM169" s="28" t="s">
        <v>284</v>
      </c>
    </row>
    <row r="170" spans="1:65" ht="15">
      <c r="A170" s="25" t="s">
        <v>36</v>
      </c>
      <c r="B170" s="18" t="s">
        <v>116</v>
      </c>
      <c r="C170" s="15" t="s">
        <v>117</v>
      </c>
      <c r="D170" s="16" t="s">
        <v>363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244</v>
      </c>
      <c r="C171" s="9" t="s">
        <v>244</v>
      </c>
      <c r="D171" s="10" t="s">
        <v>118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372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2.0299999999999998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2.0299999999999998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</v>
      </c>
    </row>
    <row r="176" spans="1:65">
      <c r="A176" s="30"/>
      <c r="B176" s="20" t="s">
        <v>278</v>
      </c>
      <c r="C176" s="12"/>
      <c r="D176" s="23">
        <v>2.0299999999999998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279</v>
      </c>
      <c r="C177" s="29"/>
      <c r="D177" s="11">
        <v>2.0299999999999998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2.0299999999999998</v>
      </c>
    </row>
    <row r="178" spans="1:65">
      <c r="A178" s="30"/>
      <c r="B178" s="3" t="s">
        <v>280</v>
      </c>
      <c r="C178" s="29"/>
      <c r="D178" s="24">
        <v>0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49</v>
      </c>
    </row>
    <row r="179" spans="1:65">
      <c r="A179" s="30"/>
      <c r="B179" s="3" t="s">
        <v>87</v>
      </c>
      <c r="C179" s="29"/>
      <c r="D179" s="13">
        <v>0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281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282</v>
      </c>
      <c r="C181" s="47"/>
      <c r="D181" s="45" t="s">
        <v>283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738</v>
      </c>
      <c r="BM183" s="28" t="s">
        <v>284</v>
      </c>
    </row>
    <row r="184" spans="1:65" ht="15">
      <c r="A184" s="25" t="s">
        <v>39</v>
      </c>
      <c r="B184" s="18" t="s">
        <v>116</v>
      </c>
      <c r="C184" s="15" t="s">
        <v>117</v>
      </c>
      <c r="D184" s="16" t="s">
        <v>363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0" t="s">
        <v>118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372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1.46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1.55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9</v>
      </c>
    </row>
    <row r="190" spans="1:65">
      <c r="A190" s="30"/>
      <c r="B190" s="20" t="s">
        <v>278</v>
      </c>
      <c r="C190" s="12"/>
      <c r="D190" s="23">
        <v>1.5049999999999999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279</v>
      </c>
      <c r="C191" s="29"/>
      <c r="D191" s="11">
        <v>1.5049999999999999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1.5049999999999999</v>
      </c>
    </row>
    <row r="192" spans="1:65">
      <c r="A192" s="30"/>
      <c r="B192" s="3" t="s">
        <v>280</v>
      </c>
      <c r="C192" s="29"/>
      <c r="D192" s="24">
        <v>6.3639610306789343E-2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50</v>
      </c>
    </row>
    <row r="193" spans="1:65">
      <c r="A193" s="30"/>
      <c r="B193" s="3" t="s">
        <v>87</v>
      </c>
      <c r="C193" s="29"/>
      <c r="D193" s="13">
        <v>4.2285455353348406E-2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281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282</v>
      </c>
      <c r="C195" s="47"/>
      <c r="D195" s="45" t="s">
        <v>283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739</v>
      </c>
      <c r="BM197" s="28" t="s">
        <v>284</v>
      </c>
    </row>
    <row r="198" spans="1:65" ht="15">
      <c r="A198" s="25" t="s">
        <v>42</v>
      </c>
      <c r="B198" s="18" t="s">
        <v>116</v>
      </c>
      <c r="C198" s="15" t="s">
        <v>117</v>
      </c>
      <c r="D198" s="16" t="s">
        <v>363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244</v>
      </c>
      <c r="C199" s="9" t="s">
        <v>244</v>
      </c>
      <c r="D199" s="10" t="s">
        <v>118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372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16.600000000000001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9">
        <v>1</v>
      </c>
    </row>
    <row r="203" spans="1:65">
      <c r="A203" s="30"/>
      <c r="B203" s="19">
        <v>1</v>
      </c>
      <c r="C203" s="9">
        <v>2</v>
      </c>
      <c r="D203" s="222">
        <v>16.7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9">
        <v>45</v>
      </c>
    </row>
    <row r="204" spans="1:65">
      <c r="A204" s="30"/>
      <c r="B204" s="20" t="s">
        <v>278</v>
      </c>
      <c r="C204" s="12"/>
      <c r="D204" s="232">
        <v>16.649999999999999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9">
        <v>16</v>
      </c>
    </row>
    <row r="205" spans="1:65">
      <c r="A205" s="30"/>
      <c r="B205" s="3" t="s">
        <v>279</v>
      </c>
      <c r="C205" s="29"/>
      <c r="D205" s="222">
        <v>16.649999999999999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9">
        <v>16.649999999999999</v>
      </c>
    </row>
    <row r="206" spans="1:65">
      <c r="A206" s="30"/>
      <c r="B206" s="3" t="s">
        <v>280</v>
      </c>
      <c r="C206" s="29"/>
      <c r="D206" s="222">
        <v>7.0710678118653253E-2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9">
        <v>51</v>
      </c>
    </row>
    <row r="207" spans="1:65">
      <c r="A207" s="30"/>
      <c r="B207" s="3" t="s">
        <v>87</v>
      </c>
      <c r="C207" s="29"/>
      <c r="D207" s="13">
        <v>4.2468875746938892E-3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281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282</v>
      </c>
      <c r="C209" s="47"/>
      <c r="D209" s="45" t="s">
        <v>283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740</v>
      </c>
      <c r="BM211" s="28" t="s">
        <v>284</v>
      </c>
    </row>
    <row r="212" spans="1:65" ht="15">
      <c r="A212" s="25" t="s">
        <v>5</v>
      </c>
      <c r="B212" s="18" t="s">
        <v>116</v>
      </c>
      <c r="C212" s="15" t="s">
        <v>117</v>
      </c>
      <c r="D212" s="16" t="s">
        <v>363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244</v>
      </c>
      <c r="C213" s="9" t="s">
        <v>244</v>
      </c>
      <c r="D213" s="10" t="s">
        <v>118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372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5.14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4.91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46</v>
      </c>
    </row>
    <row r="218" spans="1:65">
      <c r="A218" s="30"/>
      <c r="B218" s="20" t="s">
        <v>278</v>
      </c>
      <c r="C218" s="12"/>
      <c r="D218" s="23">
        <v>5.0250000000000004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279</v>
      </c>
      <c r="C219" s="29"/>
      <c r="D219" s="11">
        <v>5.0250000000000004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5.0250000000000004</v>
      </c>
    </row>
    <row r="220" spans="1:65">
      <c r="A220" s="30"/>
      <c r="B220" s="3" t="s">
        <v>280</v>
      </c>
      <c r="C220" s="29"/>
      <c r="D220" s="24">
        <v>0.1626345596729056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52</v>
      </c>
    </row>
    <row r="221" spans="1:65">
      <c r="A221" s="30"/>
      <c r="B221" s="3" t="s">
        <v>87</v>
      </c>
      <c r="C221" s="29"/>
      <c r="D221" s="13">
        <v>3.2365086502070768E-2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281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282</v>
      </c>
      <c r="C223" s="47"/>
      <c r="D223" s="45" t="s">
        <v>283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741</v>
      </c>
      <c r="BM225" s="28" t="s">
        <v>284</v>
      </c>
    </row>
    <row r="226" spans="1:65" ht="15">
      <c r="A226" s="25" t="s">
        <v>82</v>
      </c>
      <c r="B226" s="18" t="s">
        <v>116</v>
      </c>
      <c r="C226" s="15" t="s">
        <v>117</v>
      </c>
      <c r="D226" s="16" t="s">
        <v>363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244</v>
      </c>
      <c r="C227" s="9" t="s">
        <v>244</v>
      </c>
      <c r="D227" s="10" t="s">
        <v>118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372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2.0499999999999998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1.95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47</v>
      </c>
    </row>
    <row r="232" spans="1:65">
      <c r="A232" s="30"/>
      <c r="B232" s="20" t="s">
        <v>278</v>
      </c>
      <c r="C232" s="12"/>
      <c r="D232" s="23">
        <v>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279</v>
      </c>
      <c r="C233" s="29"/>
      <c r="D233" s="11">
        <v>2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</v>
      </c>
    </row>
    <row r="234" spans="1:65">
      <c r="A234" s="30"/>
      <c r="B234" s="3" t="s">
        <v>280</v>
      </c>
      <c r="C234" s="29"/>
      <c r="D234" s="24">
        <v>7.0710678118654655E-2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53</v>
      </c>
    </row>
    <row r="235" spans="1:65">
      <c r="A235" s="30"/>
      <c r="B235" s="3" t="s">
        <v>87</v>
      </c>
      <c r="C235" s="29"/>
      <c r="D235" s="13">
        <v>3.5355339059327327E-2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281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282</v>
      </c>
      <c r="C237" s="47"/>
      <c r="D237" s="45" t="s">
        <v>283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742</v>
      </c>
      <c r="BM239" s="28" t="s">
        <v>284</v>
      </c>
    </row>
    <row r="240" spans="1:65" ht="15">
      <c r="A240" s="25" t="s">
        <v>8</v>
      </c>
      <c r="B240" s="18" t="s">
        <v>116</v>
      </c>
      <c r="C240" s="15" t="s">
        <v>117</v>
      </c>
      <c r="D240" s="16" t="s">
        <v>363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0" t="s">
        <v>118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372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5.94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6.11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15</v>
      </c>
    </row>
    <row r="246" spans="1:65">
      <c r="A246" s="30"/>
      <c r="B246" s="20" t="s">
        <v>278</v>
      </c>
      <c r="C246" s="12"/>
      <c r="D246" s="23">
        <v>6.0250000000000004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279</v>
      </c>
      <c r="C247" s="29"/>
      <c r="D247" s="11">
        <v>6.0250000000000004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6.0250000000000004</v>
      </c>
    </row>
    <row r="248" spans="1:65">
      <c r="A248" s="30"/>
      <c r="B248" s="3" t="s">
        <v>280</v>
      </c>
      <c r="C248" s="29"/>
      <c r="D248" s="24">
        <v>0.12020815280171303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37</v>
      </c>
    </row>
    <row r="249" spans="1:65">
      <c r="A249" s="30"/>
      <c r="B249" s="3" t="s">
        <v>87</v>
      </c>
      <c r="C249" s="29"/>
      <c r="D249" s="13">
        <v>1.9951560630989712E-2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281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282</v>
      </c>
      <c r="C251" s="47"/>
      <c r="D251" s="45" t="s">
        <v>283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743</v>
      </c>
      <c r="BM253" s="28" t="s">
        <v>284</v>
      </c>
    </row>
    <row r="254" spans="1:65" ht="15">
      <c r="A254" s="25" t="s">
        <v>11</v>
      </c>
      <c r="B254" s="18" t="s">
        <v>116</v>
      </c>
      <c r="C254" s="15" t="s">
        <v>117</v>
      </c>
      <c r="D254" s="16" t="s">
        <v>363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118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372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0.78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0.73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6</v>
      </c>
    </row>
    <row r="260" spans="1:65">
      <c r="A260" s="30"/>
      <c r="B260" s="20" t="s">
        <v>278</v>
      </c>
      <c r="C260" s="12"/>
      <c r="D260" s="23">
        <v>0.755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279</v>
      </c>
      <c r="C261" s="29"/>
      <c r="D261" s="11">
        <v>0.755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0.755</v>
      </c>
    </row>
    <row r="262" spans="1:65">
      <c r="A262" s="30"/>
      <c r="B262" s="3" t="s">
        <v>280</v>
      </c>
      <c r="C262" s="29"/>
      <c r="D262" s="24">
        <v>3.5355339059327411E-2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38</v>
      </c>
    </row>
    <row r="263" spans="1:65">
      <c r="A263" s="30"/>
      <c r="B263" s="3" t="s">
        <v>87</v>
      </c>
      <c r="C263" s="29"/>
      <c r="D263" s="13">
        <v>4.6828263654738293E-2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281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282</v>
      </c>
      <c r="C265" s="47"/>
      <c r="D265" s="45" t="s">
        <v>283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744</v>
      </c>
      <c r="BM267" s="28" t="s">
        <v>284</v>
      </c>
    </row>
    <row r="268" spans="1:65" ht="15">
      <c r="A268" s="25" t="s">
        <v>14</v>
      </c>
      <c r="B268" s="18" t="s">
        <v>116</v>
      </c>
      <c r="C268" s="15" t="s">
        <v>117</v>
      </c>
      <c r="D268" s="16" t="s">
        <v>363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244</v>
      </c>
      <c r="C269" s="9" t="s">
        <v>244</v>
      </c>
      <c r="D269" s="10" t="s">
        <v>118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372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0.3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0.35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33</v>
      </c>
    </row>
    <row r="274" spans="1:65">
      <c r="A274" s="30"/>
      <c r="B274" s="20" t="s">
        <v>278</v>
      </c>
      <c r="C274" s="12"/>
      <c r="D274" s="23">
        <v>0.32499999999999996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279</v>
      </c>
      <c r="C275" s="29"/>
      <c r="D275" s="11">
        <v>0.32499999999999996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0.32500000000000001</v>
      </c>
    </row>
    <row r="276" spans="1:65">
      <c r="A276" s="30"/>
      <c r="B276" s="3" t="s">
        <v>280</v>
      </c>
      <c r="C276" s="29"/>
      <c r="D276" s="24">
        <v>3.5355339059327369E-2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39</v>
      </c>
    </row>
    <row r="277" spans="1:65">
      <c r="A277" s="30"/>
      <c r="B277" s="3" t="s">
        <v>87</v>
      </c>
      <c r="C277" s="29"/>
      <c r="D277" s="13">
        <v>0.10878565864408422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281</v>
      </c>
      <c r="C278" s="29"/>
      <c r="D278" s="13">
        <v>-2.2204460492503131E-16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282</v>
      </c>
      <c r="C279" s="47"/>
      <c r="D279" s="45" t="s">
        <v>283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745</v>
      </c>
      <c r="BM281" s="28" t="s">
        <v>284</v>
      </c>
    </row>
    <row r="282" spans="1:65" ht="15">
      <c r="A282" s="25" t="s">
        <v>17</v>
      </c>
      <c r="B282" s="18" t="s">
        <v>116</v>
      </c>
      <c r="C282" s="15" t="s">
        <v>117</v>
      </c>
      <c r="D282" s="16" t="s">
        <v>363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244</v>
      </c>
      <c r="C283" s="9" t="s">
        <v>244</v>
      </c>
      <c r="D283" s="10" t="s">
        <v>118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372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</v>
      </c>
    </row>
    <row r="286" spans="1:65">
      <c r="A286" s="30"/>
      <c r="B286" s="18">
        <v>1</v>
      </c>
      <c r="C286" s="14">
        <v>1</v>
      </c>
      <c r="D286" s="211">
        <v>86.3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5">
        <v>1</v>
      </c>
    </row>
    <row r="287" spans="1:65">
      <c r="A287" s="30"/>
      <c r="B287" s="19">
        <v>1</v>
      </c>
      <c r="C287" s="9">
        <v>2</v>
      </c>
      <c r="D287" s="216">
        <v>86.3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5">
        <v>34</v>
      </c>
    </row>
    <row r="288" spans="1:65">
      <c r="A288" s="30"/>
      <c r="B288" s="20" t="s">
        <v>278</v>
      </c>
      <c r="C288" s="12"/>
      <c r="D288" s="220">
        <v>86.3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5">
        <v>16</v>
      </c>
    </row>
    <row r="289" spans="1:65">
      <c r="A289" s="30"/>
      <c r="B289" s="3" t="s">
        <v>279</v>
      </c>
      <c r="C289" s="29"/>
      <c r="D289" s="216">
        <v>86.3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5">
        <v>86.3</v>
      </c>
    </row>
    <row r="290" spans="1:65">
      <c r="A290" s="30"/>
      <c r="B290" s="3" t="s">
        <v>280</v>
      </c>
      <c r="C290" s="29"/>
      <c r="D290" s="216">
        <v>0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5">
        <v>40</v>
      </c>
    </row>
    <row r="291" spans="1:65">
      <c r="A291" s="30"/>
      <c r="B291" s="3" t="s">
        <v>87</v>
      </c>
      <c r="C291" s="29"/>
      <c r="D291" s="13">
        <v>0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281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282</v>
      </c>
      <c r="C293" s="47"/>
      <c r="D293" s="45" t="s">
        <v>283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746</v>
      </c>
      <c r="BM295" s="28" t="s">
        <v>284</v>
      </c>
    </row>
    <row r="296" spans="1:65" ht="15">
      <c r="A296" s="25" t="s">
        <v>23</v>
      </c>
      <c r="B296" s="18" t="s">
        <v>116</v>
      </c>
      <c r="C296" s="15" t="s">
        <v>117</v>
      </c>
      <c r="D296" s="16" t="s">
        <v>363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244</v>
      </c>
      <c r="C297" s="9" t="s">
        <v>244</v>
      </c>
      <c r="D297" s="10" t="s">
        <v>118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372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0.28000000000000003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0.27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35</v>
      </c>
    </row>
    <row r="302" spans="1:65">
      <c r="A302" s="30"/>
      <c r="B302" s="20" t="s">
        <v>278</v>
      </c>
      <c r="C302" s="12"/>
      <c r="D302" s="23">
        <v>0.27500000000000002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279</v>
      </c>
      <c r="C303" s="29"/>
      <c r="D303" s="11">
        <v>0.27500000000000002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0.27500000000000002</v>
      </c>
    </row>
    <row r="304" spans="1:65">
      <c r="A304" s="30"/>
      <c r="B304" s="3" t="s">
        <v>280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41</v>
      </c>
    </row>
    <row r="305" spans="1:65">
      <c r="A305" s="30"/>
      <c r="B305" s="3" t="s">
        <v>87</v>
      </c>
      <c r="C305" s="29"/>
      <c r="D305" s="13">
        <v>2.5712973861329022E-2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281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282</v>
      </c>
      <c r="C307" s="47"/>
      <c r="D307" s="45" t="s">
        <v>283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747</v>
      </c>
      <c r="BM309" s="28" t="s">
        <v>284</v>
      </c>
    </row>
    <row r="310" spans="1:65" ht="15">
      <c r="A310" s="25" t="s">
        <v>56</v>
      </c>
      <c r="B310" s="18" t="s">
        <v>116</v>
      </c>
      <c r="C310" s="15" t="s">
        <v>117</v>
      </c>
      <c r="D310" s="16" t="s">
        <v>363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244</v>
      </c>
      <c r="C311" s="9" t="s">
        <v>244</v>
      </c>
      <c r="D311" s="10" t="s">
        <v>118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372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3">
        <v>0.18099999999999999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34">
        <v>1</v>
      </c>
    </row>
    <row r="315" spans="1:65">
      <c r="A315" s="30"/>
      <c r="B315" s="19">
        <v>1</v>
      </c>
      <c r="C315" s="9">
        <v>2</v>
      </c>
      <c r="D315" s="24">
        <v>0.182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34">
        <v>36</v>
      </c>
    </row>
    <row r="316" spans="1:65">
      <c r="A316" s="30"/>
      <c r="B316" s="20" t="s">
        <v>278</v>
      </c>
      <c r="C316" s="12"/>
      <c r="D316" s="236">
        <v>0.18149999999999999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34">
        <v>16</v>
      </c>
    </row>
    <row r="317" spans="1:65">
      <c r="A317" s="30"/>
      <c r="B317" s="3" t="s">
        <v>279</v>
      </c>
      <c r="C317" s="29"/>
      <c r="D317" s="24">
        <v>0.18149999999999999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34">
        <v>0.18149999999999999</v>
      </c>
    </row>
    <row r="318" spans="1:65">
      <c r="A318" s="30"/>
      <c r="B318" s="3" t="s">
        <v>280</v>
      </c>
      <c r="C318" s="29"/>
      <c r="D318" s="24">
        <v>7.0710678118654816E-4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34">
        <v>42</v>
      </c>
    </row>
    <row r="319" spans="1:65">
      <c r="A319" s="30"/>
      <c r="B319" s="3" t="s">
        <v>87</v>
      </c>
      <c r="C319" s="29"/>
      <c r="D319" s="13">
        <v>3.8959051305043975E-3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281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282</v>
      </c>
      <c r="C321" s="47"/>
      <c r="D321" s="45" t="s">
        <v>283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748</v>
      </c>
      <c r="BM323" s="28" t="s">
        <v>284</v>
      </c>
    </row>
    <row r="324" spans="1:65" ht="15">
      <c r="A324" s="25" t="s">
        <v>26</v>
      </c>
      <c r="B324" s="18" t="s">
        <v>116</v>
      </c>
      <c r="C324" s="15" t="s">
        <v>117</v>
      </c>
      <c r="D324" s="16" t="s">
        <v>363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244</v>
      </c>
      <c r="C325" s="9" t="s">
        <v>244</v>
      </c>
      <c r="D325" s="10" t="s">
        <v>118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372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1">
        <v>216</v>
      </c>
      <c r="E328" s="213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5">
        <v>1</v>
      </c>
    </row>
    <row r="329" spans="1:65">
      <c r="A329" s="30"/>
      <c r="B329" s="19">
        <v>1</v>
      </c>
      <c r="C329" s="9">
        <v>2</v>
      </c>
      <c r="D329" s="216">
        <v>219</v>
      </c>
      <c r="E329" s="213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5">
        <v>37</v>
      </c>
    </row>
    <row r="330" spans="1:65">
      <c r="A330" s="30"/>
      <c r="B330" s="20" t="s">
        <v>278</v>
      </c>
      <c r="C330" s="12"/>
      <c r="D330" s="220">
        <v>217.5</v>
      </c>
      <c r="E330" s="213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5">
        <v>16</v>
      </c>
    </row>
    <row r="331" spans="1:65">
      <c r="A331" s="30"/>
      <c r="B331" s="3" t="s">
        <v>279</v>
      </c>
      <c r="C331" s="29"/>
      <c r="D331" s="216">
        <v>217.5</v>
      </c>
      <c r="E331" s="213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5">
        <v>217.5</v>
      </c>
    </row>
    <row r="332" spans="1:65">
      <c r="A332" s="30"/>
      <c r="B332" s="3" t="s">
        <v>280</v>
      </c>
      <c r="C332" s="29"/>
      <c r="D332" s="216">
        <v>2.1213203435596424</v>
      </c>
      <c r="E332" s="213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5">
        <v>43</v>
      </c>
    </row>
    <row r="333" spans="1:65">
      <c r="A333" s="30"/>
      <c r="B333" s="3" t="s">
        <v>87</v>
      </c>
      <c r="C333" s="29"/>
      <c r="D333" s="13">
        <v>9.7531969818834136E-3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281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282</v>
      </c>
      <c r="C335" s="47"/>
      <c r="D335" s="45" t="s">
        <v>283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749</v>
      </c>
      <c r="BM337" s="28" t="s">
        <v>284</v>
      </c>
    </row>
    <row r="338" spans="1:65" ht="15">
      <c r="A338" s="25" t="s">
        <v>29</v>
      </c>
      <c r="B338" s="18" t="s">
        <v>116</v>
      </c>
      <c r="C338" s="15" t="s">
        <v>117</v>
      </c>
      <c r="D338" s="16" t="s">
        <v>363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244</v>
      </c>
      <c r="C339" s="9" t="s">
        <v>244</v>
      </c>
      <c r="D339" s="10" t="s">
        <v>118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372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6">
        <v>13.5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9">
        <v>1</v>
      </c>
    </row>
    <row r="343" spans="1:65">
      <c r="A343" s="30"/>
      <c r="B343" s="19">
        <v>1</v>
      </c>
      <c r="C343" s="9">
        <v>2</v>
      </c>
      <c r="D343" s="222">
        <v>13.8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9">
        <v>38</v>
      </c>
    </row>
    <row r="344" spans="1:65">
      <c r="A344" s="30"/>
      <c r="B344" s="20" t="s">
        <v>278</v>
      </c>
      <c r="C344" s="12"/>
      <c r="D344" s="232">
        <v>13.65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9">
        <v>16</v>
      </c>
    </row>
    <row r="345" spans="1:65">
      <c r="A345" s="30"/>
      <c r="B345" s="3" t="s">
        <v>279</v>
      </c>
      <c r="C345" s="29"/>
      <c r="D345" s="222">
        <v>13.65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9">
        <v>13.65</v>
      </c>
    </row>
    <row r="346" spans="1:65">
      <c r="A346" s="30"/>
      <c r="B346" s="3" t="s">
        <v>280</v>
      </c>
      <c r="C346" s="29"/>
      <c r="D346" s="222">
        <v>0.21213203435596475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9">
        <v>44</v>
      </c>
    </row>
    <row r="347" spans="1:65">
      <c r="A347" s="30"/>
      <c r="B347" s="3" t="s">
        <v>87</v>
      </c>
      <c r="C347" s="29"/>
      <c r="D347" s="13">
        <v>1.5540808377726355E-2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281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282</v>
      </c>
      <c r="C349" s="47"/>
      <c r="D349" s="45" t="s">
        <v>283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750</v>
      </c>
      <c r="BM351" s="28" t="s">
        <v>284</v>
      </c>
    </row>
    <row r="352" spans="1:65" ht="15">
      <c r="A352" s="25" t="s">
        <v>31</v>
      </c>
      <c r="B352" s="18" t="s">
        <v>116</v>
      </c>
      <c r="C352" s="15" t="s">
        <v>117</v>
      </c>
      <c r="D352" s="16" t="s">
        <v>363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244</v>
      </c>
      <c r="C353" s="9" t="s">
        <v>244</v>
      </c>
      <c r="D353" s="10" t="s">
        <v>118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372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6">
        <v>34.4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9">
        <v>1</v>
      </c>
    </row>
    <row r="357" spans="1:65">
      <c r="A357" s="30"/>
      <c r="B357" s="19">
        <v>1</v>
      </c>
      <c r="C357" s="9">
        <v>2</v>
      </c>
      <c r="D357" s="222">
        <v>35.4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9">
        <v>7</v>
      </c>
    </row>
    <row r="358" spans="1:65">
      <c r="A358" s="30"/>
      <c r="B358" s="20" t="s">
        <v>278</v>
      </c>
      <c r="C358" s="12"/>
      <c r="D358" s="232">
        <v>34.9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9">
        <v>16</v>
      </c>
    </row>
    <row r="359" spans="1:65">
      <c r="A359" s="30"/>
      <c r="B359" s="3" t="s">
        <v>279</v>
      </c>
      <c r="C359" s="29"/>
      <c r="D359" s="222">
        <v>34.9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9">
        <v>34.9</v>
      </c>
    </row>
    <row r="360" spans="1:65">
      <c r="A360" s="30"/>
      <c r="B360" s="3" t="s">
        <v>280</v>
      </c>
      <c r="C360" s="29"/>
      <c r="D360" s="222">
        <v>0.70710678118654757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9">
        <v>45</v>
      </c>
    </row>
    <row r="361" spans="1:65">
      <c r="A361" s="30"/>
      <c r="B361" s="3" t="s">
        <v>87</v>
      </c>
      <c r="C361" s="29"/>
      <c r="D361" s="13">
        <v>2.0260939289012826E-2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281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282</v>
      </c>
      <c r="C363" s="47"/>
      <c r="D363" s="45" t="s">
        <v>283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751</v>
      </c>
      <c r="BM365" s="28" t="s">
        <v>284</v>
      </c>
    </row>
    <row r="366" spans="1:65" ht="15">
      <c r="A366" s="25" t="s">
        <v>34</v>
      </c>
      <c r="B366" s="18" t="s">
        <v>116</v>
      </c>
      <c r="C366" s="15" t="s">
        <v>117</v>
      </c>
      <c r="D366" s="16" t="s">
        <v>363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244</v>
      </c>
      <c r="C367" s="9" t="s">
        <v>244</v>
      </c>
      <c r="D367" s="10" t="s">
        <v>118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372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1">
        <v>66</v>
      </c>
      <c r="E370" s="213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5">
        <v>1</v>
      </c>
    </row>
    <row r="371" spans="1:65">
      <c r="A371" s="30"/>
      <c r="B371" s="19">
        <v>1</v>
      </c>
      <c r="C371" s="9">
        <v>2</v>
      </c>
      <c r="D371" s="216">
        <v>66</v>
      </c>
      <c r="E371" s="213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5">
        <v>40</v>
      </c>
    </row>
    <row r="372" spans="1:65">
      <c r="A372" s="30"/>
      <c r="B372" s="20" t="s">
        <v>278</v>
      </c>
      <c r="C372" s="12"/>
      <c r="D372" s="220">
        <v>66</v>
      </c>
      <c r="E372" s="213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5">
        <v>16</v>
      </c>
    </row>
    <row r="373" spans="1:65">
      <c r="A373" s="30"/>
      <c r="B373" s="3" t="s">
        <v>279</v>
      </c>
      <c r="C373" s="29"/>
      <c r="D373" s="216">
        <v>66</v>
      </c>
      <c r="E373" s="213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5">
        <v>66</v>
      </c>
    </row>
    <row r="374" spans="1:65">
      <c r="A374" s="30"/>
      <c r="B374" s="3" t="s">
        <v>280</v>
      </c>
      <c r="C374" s="29"/>
      <c r="D374" s="216">
        <v>0</v>
      </c>
      <c r="E374" s="213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5">
        <v>46</v>
      </c>
    </row>
    <row r="375" spans="1:65">
      <c r="A375" s="30"/>
      <c r="B375" s="3" t="s">
        <v>87</v>
      </c>
      <c r="C375" s="29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281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282</v>
      </c>
      <c r="C377" s="47"/>
      <c r="D377" s="45" t="s">
        <v>283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752</v>
      </c>
      <c r="BM379" s="28" t="s">
        <v>284</v>
      </c>
    </row>
    <row r="380" spans="1:65" ht="15">
      <c r="A380" s="25" t="s">
        <v>37</v>
      </c>
      <c r="B380" s="18" t="s">
        <v>116</v>
      </c>
      <c r="C380" s="15" t="s">
        <v>117</v>
      </c>
      <c r="D380" s="16" t="s">
        <v>363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244</v>
      </c>
      <c r="C381" s="9" t="s">
        <v>244</v>
      </c>
      <c r="D381" s="10" t="s">
        <v>118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372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11">
        <v>144</v>
      </c>
      <c r="E384" s="213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5">
        <v>1</v>
      </c>
    </row>
    <row r="385" spans="1:65">
      <c r="A385" s="30"/>
      <c r="B385" s="19">
        <v>1</v>
      </c>
      <c r="C385" s="9">
        <v>2</v>
      </c>
      <c r="D385" s="216">
        <v>148</v>
      </c>
      <c r="E385" s="213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5">
        <v>25</v>
      </c>
    </row>
    <row r="386" spans="1:65">
      <c r="A386" s="30"/>
      <c r="B386" s="20" t="s">
        <v>278</v>
      </c>
      <c r="C386" s="12"/>
      <c r="D386" s="220">
        <v>146</v>
      </c>
      <c r="E386" s="213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5">
        <v>16</v>
      </c>
    </row>
    <row r="387" spans="1:65">
      <c r="A387" s="30"/>
      <c r="B387" s="3" t="s">
        <v>279</v>
      </c>
      <c r="C387" s="29"/>
      <c r="D387" s="216">
        <v>146</v>
      </c>
      <c r="E387" s="213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5">
        <v>146</v>
      </c>
    </row>
    <row r="388" spans="1:65">
      <c r="A388" s="30"/>
      <c r="B388" s="3" t="s">
        <v>280</v>
      </c>
      <c r="C388" s="29"/>
      <c r="D388" s="216">
        <v>2.8284271247461903</v>
      </c>
      <c r="E388" s="213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5">
        <v>47</v>
      </c>
    </row>
    <row r="389" spans="1:65">
      <c r="A389" s="30"/>
      <c r="B389" s="3" t="s">
        <v>87</v>
      </c>
      <c r="C389" s="29"/>
      <c r="D389" s="13">
        <v>1.9372788525658838E-2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281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282</v>
      </c>
      <c r="C391" s="47"/>
      <c r="D391" s="45" t="s">
        <v>283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753</v>
      </c>
      <c r="BM393" s="28" t="s">
        <v>284</v>
      </c>
    </row>
    <row r="394" spans="1:65" ht="15">
      <c r="A394" s="25" t="s">
        <v>40</v>
      </c>
      <c r="B394" s="18" t="s">
        <v>116</v>
      </c>
      <c r="C394" s="15" t="s">
        <v>117</v>
      </c>
      <c r="D394" s="16" t="s">
        <v>363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244</v>
      </c>
      <c r="C395" s="9" t="s">
        <v>244</v>
      </c>
      <c r="D395" s="10" t="s">
        <v>118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372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26">
        <v>10.4</v>
      </c>
      <c r="E398" s="223"/>
      <c r="F398" s="224"/>
      <c r="G398" s="224"/>
      <c r="H398" s="224"/>
      <c r="I398" s="224"/>
      <c r="J398" s="224"/>
      <c r="K398" s="224"/>
      <c r="L398" s="224"/>
      <c r="M398" s="224"/>
      <c r="N398" s="224"/>
      <c r="O398" s="224"/>
      <c r="P398" s="224"/>
      <c r="Q398" s="224"/>
      <c r="R398" s="224"/>
      <c r="S398" s="224"/>
      <c r="T398" s="224"/>
      <c r="U398" s="224"/>
      <c r="V398" s="224"/>
      <c r="W398" s="224"/>
      <c r="X398" s="224"/>
      <c r="Y398" s="224"/>
      <c r="Z398" s="224"/>
      <c r="AA398" s="224"/>
      <c r="AB398" s="224"/>
      <c r="AC398" s="224"/>
      <c r="AD398" s="224"/>
      <c r="AE398" s="224"/>
      <c r="AF398" s="224"/>
      <c r="AG398" s="224"/>
      <c r="AH398" s="224"/>
      <c r="AI398" s="224"/>
      <c r="AJ398" s="224"/>
      <c r="AK398" s="224"/>
      <c r="AL398" s="224"/>
      <c r="AM398" s="224"/>
      <c r="AN398" s="224"/>
      <c r="AO398" s="224"/>
      <c r="AP398" s="224"/>
      <c r="AQ398" s="224"/>
      <c r="AR398" s="224"/>
      <c r="AS398" s="224"/>
      <c r="AT398" s="224"/>
      <c r="AU398" s="224"/>
      <c r="AV398" s="224"/>
      <c r="AW398" s="224"/>
      <c r="AX398" s="224"/>
      <c r="AY398" s="224"/>
      <c r="AZ398" s="224"/>
      <c r="BA398" s="224"/>
      <c r="BB398" s="224"/>
      <c r="BC398" s="224"/>
      <c r="BD398" s="224"/>
      <c r="BE398" s="224"/>
      <c r="BF398" s="224"/>
      <c r="BG398" s="224"/>
      <c r="BH398" s="224"/>
      <c r="BI398" s="224"/>
      <c r="BJ398" s="224"/>
      <c r="BK398" s="224"/>
      <c r="BL398" s="224"/>
      <c r="BM398" s="229">
        <v>1</v>
      </c>
    </row>
    <row r="399" spans="1:65">
      <c r="A399" s="30"/>
      <c r="B399" s="19">
        <v>1</v>
      </c>
      <c r="C399" s="9">
        <v>2</v>
      </c>
      <c r="D399" s="222">
        <v>10.4</v>
      </c>
      <c r="E399" s="223"/>
      <c r="F399" s="224"/>
      <c r="G399" s="224"/>
      <c r="H399" s="224"/>
      <c r="I399" s="224"/>
      <c r="J399" s="224"/>
      <c r="K399" s="224"/>
      <c r="L399" s="224"/>
      <c r="M399" s="224"/>
      <c r="N399" s="224"/>
      <c r="O399" s="224"/>
      <c r="P399" s="224"/>
      <c r="Q399" s="224"/>
      <c r="R399" s="224"/>
      <c r="S399" s="224"/>
      <c r="T399" s="224"/>
      <c r="U399" s="224"/>
      <c r="V399" s="224"/>
      <c r="W399" s="224"/>
      <c r="X399" s="224"/>
      <c r="Y399" s="224"/>
      <c r="Z399" s="224"/>
      <c r="AA399" s="224"/>
      <c r="AB399" s="224"/>
      <c r="AC399" s="224"/>
      <c r="AD399" s="224"/>
      <c r="AE399" s="224"/>
      <c r="AF399" s="224"/>
      <c r="AG399" s="224"/>
      <c r="AH399" s="224"/>
      <c r="AI399" s="224"/>
      <c r="AJ399" s="224"/>
      <c r="AK399" s="224"/>
      <c r="AL399" s="224"/>
      <c r="AM399" s="224"/>
      <c r="AN399" s="224"/>
      <c r="AO399" s="224"/>
      <c r="AP399" s="224"/>
      <c r="AQ399" s="224"/>
      <c r="AR399" s="224"/>
      <c r="AS399" s="224"/>
      <c r="AT399" s="224"/>
      <c r="AU399" s="224"/>
      <c r="AV399" s="224"/>
      <c r="AW399" s="224"/>
      <c r="AX399" s="224"/>
      <c r="AY399" s="224"/>
      <c r="AZ399" s="224"/>
      <c r="BA399" s="224"/>
      <c r="BB399" s="224"/>
      <c r="BC399" s="224"/>
      <c r="BD399" s="224"/>
      <c r="BE399" s="224"/>
      <c r="BF399" s="224"/>
      <c r="BG399" s="224"/>
      <c r="BH399" s="224"/>
      <c r="BI399" s="224"/>
      <c r="BJ399" s="224"/>
      <c r="BK399" s="224"/>
      <c r="BL399" s="224"/>
      <c r="BM399" s="229">
        <v>9</v>
      </c>
    </row>
    <row r="400" spans="1:65">
      <c r="A400" s="30"/>
      <c r="B400" s="20" t="s">
        <v>278</v>
      </c>
      <c r="C400" s="12"/>
      <c r="D400" s="232">
        <v>10.4</v>
      </c>
      <c r="E400" s="223"/>
      <c r="F400" s="224"/>
      <c r="G400" s="224"/>
      <c r="H400" s="224"/>
      <c r="I400" s="224"/>
      <c r="J400" s="224"/>
      <c r="K400" s="224"/>
      <c r="L400" s="224"/>
      <c r="M400" s="224"/>
      <c r="N400" s="224"/>
      <c r="O400" s="224"/>
      <c r="P400" s="224"/>
      <c r="Q400" s="224"/>
      <c r="R400" s="224"/>
      <c r="S400" s="224"/>
      <c r="T400" s="224"/>
      <c r="U400" s="224"/>
      <c r="V400" s="224"/>
      <c r="W400" s="224"/>
      <c r="X400" s="224"/>
      <c r="Y400" s="224"/>
      <c r="Z400" s="224"/>
      <c r="AA400" s="224"/>
      <c r="AB400" s="224"/>
      <c r="AC400" s="224"/>
      <c r="AD400" s="224"/>
      <c r="AE400" s="224"/>
      <c r="AF400" s="224"/>
      <c r="AG400" s="224"/>
      <c r="AH400" s="224"/>
      <c r="AI400" s="224"/>
      <c r="AJ400" s="224"/>
      <c r="AK400" s="224"/>
      <c r="AL400" s="224"/>
      <c r="AM400" s="224"/>
      <c r="AN400" s="224"/>
      <c r="AO400" s="224"/>
      <c r="AP400" s="224"/>
      <c r="AQ400" s="224"/>
      <c r="AR400" s="224"/>
      <c r="AS400" s="224"/>
      <c r="AT400" s="224"/>
      <c r="AU400" s="224"/>
      <c r="AV400" s="224"/>
      <c r="AW400" s="224"/>
      <c r="AX400" s="224"/>
      <c r="AY400" s="224"/>
      <c r="AZ400" s="224"/>
      <c r="BA400" s="224"/>
      <c r="BB400" s="224"/>
      <c r="BC400" s="224"/>
      <c r="BD400" s="224"/>
      <c r="BE400" s="224"/>
      <c r="BF400" s="224"/>
      <c r="BG400" s="224"/>
      <c r="BH400" s="224"/>
      <c r="BI400" s="224"/>
      <c r="BJ400" s="224"/>
      <c r="BK400" s="224"/>
      <c r="BL400" s="224"/>
      <c r="BM400" s="229">
        <v>16</v>
      </c>
    </row>
    <row r="401" spans="1:65">
      <c r="A401" s="30"/>
      <c r="B401" s="3" t="s">
        <v>279</v>
      </c>
      <c r="C401" s="29"/>
      <c r="D401" s="222">
        <v>10.4</v>
      </c>
      <c r="E401" s="223"/>
      <c r="F401" s="224"/>
      <c r="G401" s="224"/>
      <c r="H401" s="224"/>
      <c r="I401" s="224"/>
      <c r="J401" s="224"/>
      <c r="K401" s="224"/>
      <c r="L401" s="224"/>
      <c r="M401" s="224"/>
      <c r="N401" s="224"/>
      <c r="O401" s="224"/>
      <c r="P401" s="224"/>
      <c r="Q401" s="224"/>
      <c r="R401" s="224"/>
      <c r="S401" s="224"/>
      <c r="T401" s="224"/>
      <c r="U401" s="224"/>
      <c r="V401" s="224"/>
      <c r="W401" s="224"/>
      <c r="X401" s="224"/>
      <c r="Y401" s="224"/>
      <c r="Z401" s="224"/>
      <c r="AA401" s="224"/>
      <c r="AB401" s="224"/>
      <c r="AC401" s="224"/>
      <c r="AD401" s="224"/>
      <c r="AE401" s="224"/>
      <c r="AF401" s="224"/>
      <c r="AG401" s="224"/>
      <c r="AH401" s="224"/>
      <c r="AI401" s="224"/>
      <c r="AJ401" s="224"/>
      <c r="AK401" s="224"/>
      <c r="AL401" s="224"/>
      <c r="AM401" s="224"/>
      <c r="AN401" s="224"/>
      <c r="AO401" s="224"/>
      <c r="AP401" s="224"/>
      <c r="AQ401" s="224"/>
      <c r="AR401" s="224"/>
      <c r="AS401" s="224"/>
      <c r="AT401" s="224"/>
      <c r="AU401" s="224"/>
      <c r="AV401" s="224"/>
      <c r="AW401" s="224"/>
      <c r="AX401" s="224"/>
      <c r="AY401" s="224"/>
      <c r="AZ401" s="224"/>
      <c r="BA401" s="224"/>
      <c r="BB401" s="224"/>
      <c r="BC401" s="224"/>
      <c r="BD401" s="224"/>
      <c r="BE401" s="224"/>
      <c r="BF401" s="224"/>
      <c r="BG401" s="224"/>
      <c r="BH401" s="224"/>
      <c r="BI401" s="224"/>
      <c r="BJ401" s="224"/>
      <c r="BK401" s="224"/>
      <c r="BL401" s="224"/>
      <c r="BM401" s="229">
        <v>10.4</v>
      </c>
    </row>
    <row r="402" spans="1:65">
      <c r="A402" s="30"/>
      <c r="B402" s="3" t="s">
        <v>280</v>
      </c>
      <c r="C402" s="29"/>
      <c r="D402" s="222">
        <v>0</v>
      </c>
      <c r="E402" s="223"/>
      <c r="F402" s="224"/>
      <c r="G402" s="224"/>
      <c r="H402" s="224"/>
      <c r="I402" s="224"/>
      <c r="J402" s="224"/>
      <c r="K402" s="224"/>
      <c r="L402" s="224"/>
      <c r="M402" s="224"/>
      <c r="N402" s="224"/>
      <c r="O402" s="224"/>
      <c r="P402" s="224"/>
      <c r="Q402" s="224"/>
      <c r="R402" s="224"/>
      <c r="S402" s="224"/>
      <c r="T402" s="224"/>
      <c r="U402" s="224"/>
      <c r="V402" s="224"/>
      <c r="W402" s="224"/>
      <c r="X402" s="224"/>
      <c r="Y402" s="224"/>
      <c r="Z402" s="224"/>
      <c r="AA402" s="224"/>
      <c r="AB402" s="224"/>
      <c r="AC402" s="224"/>
      <c r="AD402" s="224"/>
      <c r="AE402" s="224"/>
      <c r="AF402" s="224"/>
      <c r="AG402" s="224"/>
      <c r="AH402" s="224"/>
      <c r="AI402" s="224"/>
      <c r="AJ402" s="224"/>
      <c r="AK402" s="224"/>
      <c r="AL402" s="224"/>
      <c r="AM402" s="224"/>
      <c r="AN402" s="224"/>
      <c r="AO402" s="224"/>
      <c r="AP402" s="224"/>
      <c r="AQ402" s="224"/>
      <c r="AR402" s="224"/>
      <c r="AS402" s="224"/>
      <c r="AT402" s="224"/>
      <c r="AU402" s="224"/>
      <c r="AV402" s="224"/>
      <c r="AW402" s="224"/>
      <c r="AX402" s="224"/>
      <c r="AY402" s="224"/>
      <c r="AZ402" s="224"/>
      <c r="BA402" s="224"/>
      <c r="BB402" s="224"/>
      <c r="BC402" s="224"/>
      <c r="BD402" s="224"/>
      <c r="BE402" s="224"/>
      <c r="BF402" s="224"/>
      <c r="BG402" s="224"/>
      <c r="BH402" s="224"/>
      <c r="BI402" s="224"/>
      <c r="BJ402" s="224"/>
      <c r="BK402" s="224"/>
      <c r="BL402" s="224"/>
      <c r="BM402" s="229">
        <v>48</v>
      </c>
    </row>
    <row r="403" spans="1:65">
      <c r="A403" s="30"/>
      <c r="B403" s="3" t="s">
        <v>87</v>
      </c>
      <c r="C403" s="29"/>
      <c r="D403" s="13">
        <v>0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281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282</v>
      </c>
      <c r="C405" s="47"/>
      <c r="D405" s="45" t="s">
        <v>283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754</v>
      </c>
      <c r="BM407" s="28" t="s">
        <v>284</v>
      </c>
    </row>
    <row r="408" spans="1:65" ht="15">
      <c r="A408" s="25" t="s">
        <v>43</v>
      </c>
      <c r="B408" s="18" t="s">
        <v>116</v>
      </c>
      <c r="C408" s="15" t="s">
        <v>117</v>
      </c>
      <c r="D408" s="16" t="s">
        <v>363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244</v>
      </c>
      <c r="C409" s="9" t="s">
        <v>244</v>
      </c>
      <c r="D409" s="10" t="s">
        <v>118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372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1">
        <v>106</v>
      </c>
      <c r="E412" s="213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5">
        <v>1</v>
      </c>
    </row>
    <row r="413" spans="1:65">
      <c r="A413" s="30"/>
      <c r="B413" s="19">
        <v>1</v>
      </c>
      <c r="C413" s="9">
        <v>2</v>
      </c>
      <c r="D413" s="216">
        <v>107</v>
      </c>
      <c r="E413" s="213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5">
        <v>43</v>
      </c>
    </row>
    <row r="414" spans="1:65">
      <c r="A414" s="30"/>
      <c r="B414" s="20" t="s">
        <v>278</v>
      </c>
      <c r="C414" s="12"/>
      <c r="D414" s="220">
        <v>106.5</v>
      </c>
      <c r="E414" s="213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5">
        <v>16</v>
      </c>
    </row>
    <row r="415" spans="1:65">
      <c r="A415" s="30"/>
      <c r="B415" s="3" t="s">
        <v>279</v>
      </c>
      <c r="C415" s="29"/>
      <c r="D415" s="216">
        <v>106.5</v>
      </c>
      <c r="E415" s="213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5">
        <v>106.5</v>
      </c>
    </row>
    <row r="416" spans="1:65">
      <c r="A416" s="30"/>
      <c r="B416" s="3" t="s">
        <v>280</v>
      </c>
      <c r="C416" s="29"/>
      <c r="D416" s="216">
        <v>0.70710678118654757</v>
      </c>
      <c r="E416" s="213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5">
        <v>49</v>
      </c>
    </row>
    <row r="417" spans="1:65">
      <c r="A417" s="30"/>
      <c r="B417" s="3" t="s">
        <v>87</v>
      </c>
      <c r="C417" s="29"/>
      <c r="D417" s="13">
        <v>6.6395002928314323E-3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281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282</v>
      </c>
      <c r="C419" s="47"/>
      <c r="D419" s="45" t="s">
        <v>283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673</v>
      </c>
      <c r="BM421" s="28" t="s">
        <v>284</v>
      </c>
    </row>
    <row r="422" spans="1:65" ht="15">
      <c r="A422" s="25" t="s">
        <v>59</v>
      </c>
      <c r="B422" s="18" t="s">
        <v>116</v>
      </c>
      <c r="C422" s="15" t="s">
        <v>117</v>
      </c>
      <c r="D422" s="16" t="s">
        <v>363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244</v>
      </c>
      <c r="C423" s="9" t="s">
        <v>244</v>
      </c>
      <c r="D423" s="10" t="s">
        <v>118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372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0.11</v>
      </c>
      <c r="E426" s="15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0.09</v>
      </c>
      <c r="E427" s="15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13</v>
      </c>
    </row>
    <row r="428" spans="1:65">
      <c r="A428" s="30"/>
      <c r="B428" s="20" t="s">
        <v>278</v>
      </c>
      <c r="C428" s="12"/>
      <c r="D428" s="23">
        <v>0.1</v>
      </c>
      <c r="E428" s="15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3" t="s">
        <v>279</v>
      </c>
      <c r="C429" s="29"/>
      <c r="D429" s="11">
        <v>0.1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0.1</v>
      </c>
    </row>
    <row r="430" spans="1:65">
      <c r="A430" s="30"/>
      <c r="B430" s="3" t="s">
        <v>280</v>
      </c>
      <c r="C430" s="29"/>
      <c r="D430" s="24">
        <v>1.4142135623730954E-2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50</v>
      </c>
    </row>
    <row r="431" spans="1:65">
      <c r="A431" s="30"/>
      <c r="B431" s="3" t="s">
        <v>87</v>
      </c>
      <c r="C431" s="29"/>
      <c r="D431" s="13">
        <v>0.14142135623730953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281</v>
      </c>
      <c r="C432" s="29"/>
      <c r="D432" s="13">
        <v>0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282</v>
      </c>
      <c r="C433" s="47"/>
      <c r="D433" s="45" t="s">
        <v>283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755</v>
      </c>
      <c r="BM435" s="28" t="s">
        <v>284</v>
      </c>
    </row>
    <row r="436" spans="1:65" ht="15">
      <c r="A436" s="25" t="s">
        <v>6</v>
      </c>
      <c r="B436" s="18" t="s">
        <v>116</v>
      </c>
      <c r="C436" s="15" t="s">
        <v>117</v>
      </c>
      <c r="D436" s="16" t="s">
        <v>363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244</v>
      </c>
      <c r="C437" s="9" t="s">
        <v>244</v>
      </c>
      <c r="D437" s="10" t="s">
        <v>118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372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4.9000000000000004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5.3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45</v>
      </c>
    </row>
    <row r="442" spans="1:65">
      <c r="A442" s="30"/>
      <c r="B442" s="20" t="s">
        <v>278</v>
      </c>
      <c r="C442" s="12"/>
      <c r="D442" s="23">
        <v>5.0999999999999996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279</v>
      </c>
      <c r="C443" s="29"/>
      <c r="D443" s="11">
        <v>5.0999999999999996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5.0999999999999996</v>
      </c>
    </row>
    <row r="444" spans="1:65">
      <c r="A444" s="30"/>
      <c r="B444" s="3" t="s">
        <v>280</v>
      </c>
      <c r="C444" s="29"/>
      <c r="D444" s="24">
        <v>0.28284271247461862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51</v>
      </c>
    </row>
    <row r="445" spans="1:65">
      <c r="A445" s="30"/>
      <c r="B445" s="3" t="s">
        <v>87</v>
      </c>
      <c r="C445" s="29"/>
      <c r="D445" s="13">
        <v>5.5459355387180123E-2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281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282</v>
      </c>
      <c r="C447" s="47"/>
      <c r="D447" s="45" t="s">
        <v>283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756</v>
      </c>
      <c r="BM449" s="28" t="s">
        <v>284</v>
      </c>
    </row>
    <row r="450" spans="1:65" ht="15">
      <c r="A450" s="25" t="s">
        <v>9</v>
      </c>
      <c r="B450" s="18" t="s">
        <v>116</v>
      </c>
      <c r="C450" s="15" t="s">
        <v>117</v>
      </c>
      <c r="D450" s="16" t="s">
        <v>363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244</v>
      </c>
      <c r="C451" s="9" t="s">
        <v>244</v>
      </c>
      <c r="D451" s="10" t="s">
        <v>118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372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8.6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8.9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14</v>
      </c>
    </row>
    <row r="456" spans="1:65">
      <c r="A456" s="30"/>
      <c r="B456" s="20" t="s">
        <v>278</v>
      </c>
      <c r="C456" s="12"/>
      <c r="D456" s="23">
        <v>8.75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279</v>
      </c>
      <c r="C457" s="29"/>
      <c r="D457" s="11">
        <v>8.75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8.75</v>
      </c>
    </row>
    <row r="458" spans="1:65">
      <c r="A458" s="30"/>
      <c r="B458" s="3" t="s">
        <v>280</v>
      </c>
      <c r="C458" s="29"/>
      <c r="D458" s="24">
        <v>0.21213203435596475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52</v>
      </c>
    </row>
    <row r="459" spans="1:65">
      <c r="A459" s="30"/>
      <c r="B459" s="3" t="s">
        <v>87</v>
      </c>
      <c r="C459" s="29"/>
      <c r="D459" s="13">
        <v>2.4243661069253113E-2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281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282</v>
      </c>
      <c r="C461" s="47"/>
      <c r="D461" s="45" t="s">
        <v>283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757</v>
      </c>
      <c r="BM463" s="28" t="s">
        <v>284</v>
      </c>
    </row>
    <row r="464" spans="1:65" ht="15">
      <c r="A464" s="25" t="s">
        <v>61</v>
      </c>
      <c r="B464" s="18" t="s">
        <v>116</v>
      </c>
      <c r="C464" s="15" t="s">
        <v>117</v>
      </c>
      <c r="D464" s="16" t="s">
        <v>363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244</v>
      </c>
      <c r="C465" s="9" t="s">
        <v>244</v>
      </c>
      <c r="D465" s="10" t="s">
        <v>118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372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109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109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15</v>
      </c>
    </row>
    <row r="470" spans="1:65">
      <c r="A470" s="30"/>
      <c r="B470" s="20" t="s">
        <v>278</v>
      </c>
      <c r="C470" s="12"/>
      <c r="D470" s="23" t="s">
        <v>775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279</v>
      </c>
      <c r="C471" s="29"/>
      <c r="D471" s="11" t="s">
        <v>775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109</v>
      </c>
    </row>
    <row r="472" spans="1:65">
      <c r="A472" s="30"/>
      <c r="B472" s="3" t="s">
        <v>280</v>
      </c>
      <c r="C472" s="29"/>
      <c r="D472" s="24" t="s">
        <v>775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53</v>
      </c>
    </row>
    <row r="473" spans="1:65">
      <c r="A473" s="30"/>
      <c r="B473" s="3" t="s">
        <v>87</v>
      </c>
      <c r="C473" s="29"/>
      <c r="D473" s="13" t="s">
        <v>775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281</v>
      </c>
      <c r="C474" s="29"/>
      <c r="D474" s="13" t="s">
        <v>775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282</v>
      </c>
      <c r="C475" s="47"/>
      <c r="D475" s="45" t="s">
        <v>283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758</v>
      </c>
      <c r="BM477" s="28" t="s">
        <v>284</v>
      </c>
    </row>
    <row r="478" spans="1:65" ht="15">
      <c r="A478" s="25" t="s">
        <v>12</v>
      </c>
      <c r="B478" s="18" t="s">
        <v>116</v>
      </c>
      <c r="C478" s="15" t="s">
        <v>117</v>
      </c>
      <c r="D478" s="16" t="s">
        <v>363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244</v>
      </c>
      <c r="C479" s="9" t="s">
        <v>244</v>
      </c>
      <c r="D479" s="10" t="s">
        <v>118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372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6.21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6.02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6</v>
      </c>
    </row>
    <row r="484" spans="1:65">
      <c r="A484" s="30"/>
      <c r="B484" s="20" t="s">
        <v>278</v>
      </c>
      <c r="C484" s="12"/>
      <c r="D484" s="23">
        <v>6.1150000000000002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279</v>
      </c>
      <c r="C485" s="29"/>
      <c r="D485" s="11">
        <v>6.1150000000000002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6.1150000000000002</v>
      </c>
    </row>
    <row r="486" spans="1:65">
      <c r="A486" s="30"/>
      <c r="B486" s="3" t="s">
        <v>280</v>
      </c>
      <c r="C486" s="29"/>
      <c r="D486" s="24">
        <v>0.1343502884254443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37</v>
      </c>
    </row>
    <row r="487" spans="1:65">
      <c r="A487" s="30"/>
      <c r="B487" s="3" t="s">
        <v>87</v>
      </c>
      <c r="C487" s="29"/>
      <c r="D487" s="13">
        <v>2.197061135330242E-2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281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282</v>
      </c>
      <c r="C489" s="47"/>
      <c r="D489" s="45" t="s">
        <v>283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759</v>
      </c>
      <c r="BM491" s="28" t="s">
        <v>284</v>
      </c>
    </row>
    <row r="492" spans="1:65" ht="15">
      <c r="A492" s="25" t="s">
        <v>15</v>
      </c>
      <c r="B492" s="18" t="s">
        <v>116</v>
      </c>
      <c r="C492" s="15" t="s">
        <v>117</v>
      </c>
      <c r="D492" s="16" t="s">
        <v>363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244</v>
      </c>
      <c r="C493" s="9" t="s">
        <v>244</v>
      </c>
      <c r="D493" s="10" t="s">
        <v>118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372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5.6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5.6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11</v>
      </c>
    </row>
    <row r="498" spans="1:65">
      <c r="A498" s="30"/>
      <c r="B498" s="20" t="s">
        <v>278</v>
      </c>
      <c r="C498" s="12"/>
      <c r="D498" s="23">
        <v>5.6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279</v>
      </c>
      <c r="C499" s="29"/>
      <c r="D499" s="11">
        <v>5.6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5.6</v>
      </c>
    </row>
    <row r="500" spans="1:65">
      <c r="A500" s="30"/>
      <c r="B500" s="3" t="s">
        <v>280</v>
      </c>
      <c r="C500" s="29"/>
      <c r="D500" s="24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38</v>
      </c>
    </row>
    <row r="501" spans="1:65">
      <c r="A501" s="30"/>
      <c r="B501" s="3" t="s">
        <v>87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281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282</v>
      </c>
      <c r="C503" s="47"/>
      <c r="D503" s="45" t="s">
        <v>283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760</v>
      </c>
      <c r="BM505" s="28" t="s">
        <v>284</v>
      </c>
    </row>
    <row r="506" spans="1:65" ht="15">
      <c r="A506" s="25" t="s">
        <v>18</v>
      </c>
      <c r="B506" s="18" t="s">
        <v>116</v>
      </c>
      <c r="C506" s="15" t="s">
        <v>117</v>
      </c>
      <c r="D506" s="16" t="s">
        <v>363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244</v>
      </c>
      <c r="C507" s="9" t="s">
        <v>244</v>
      </c>
      <c r="D507" s="10" t="s">
        <v>118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372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1">
        <v>167</v>
      </c>
      <c r="E510" s="213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5">
        <v>1</v>
      </c>
    </row>
    <row r="511" spans="1:65">
      <c r="A511" s="30"/>
      <c r="B511" s="19">
        <v>1</v>
      </c>
      <c r="C511" s="9">
        <v>2</v>
      </c>
      <c r="D511" s="216">
        <v>165</v>
      </c>
      <c r="E511" s="213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4"/>
      <c r="BB511" s="214"/>
      <c r="BC511" s="214"/>
      <c r="BD511" s="214"/>
      <c r="BE511" s="214"/>
      <c r="BF511" s="214"/>
      <c r="BG511" s="214"/>
      <c r="BH511" s="214"/>
      <c r="BI511" s="214"/>
      <c r="BJ511" s="214"/>
      <c r="BK511" s="214"/>
      <c r="BL511" s="214"/>
      <c r="BM511" s="215">
        <v>21</v>
      </c>
    </row>
    <row r="512" spans="1:65">
      <c r="A512" s="30"/>
      <c r="B512" s="20" t="s">
        <v>278</v>
      </c>
      <c r="C512" s="12"/>
      <c r="D512" s="220">
        <v>166</v>
      </c>
      <c r="E512" s="213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  <c r="BI512" s="214"/>
      <c r="BJ512" s="214"/>
      <c r="BK512" s="214"/>
      <c r="BL512" s="214"/>
      <c r="BM512" s="215">
        <v>16</v>
      </c>
    </row>
    <row r="513" spans="1:65">
      <c r="A513" s="30"/>
      <c r="B513" s="3" t="s">
        <v>279</v>
      </c>
      <c r="C513" s="29"/>
      <c r="D513" s="216">
        <v>166</v>
      </c>
      <c r="E513" s="213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  <c r="BI513" s="214"/>
      <c r="BJ513" s="214"/>
      <c r="BK513" s="214"/>
      <c r="BL513" s="214"/>
      <c r="BM513" s="215">
        <v>166</v>
      </c>
    </row>
    <row r="514" spans="1:65">
      <c r="A514" s="30"/>
      <c r="B514" s="3" t="s">
        <v>280</v>
      </c>
      <c r="C514" s="29"/>
      <c r="D514" s="216">
        <v>1.4142135623730951</v>
      </c>
      <c r="E514" s="213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4"/>
      <c r="BB514" s="214"/>
      <c r="BC514" s="214"/>
      <c r="BD514" s="214"/>
      <c r="BE514" s="214"/>
      <c r="BF514" s="214"/>
      <c r="BG514" s="214"/>
      <c r="BH514" s="214"/>
      <c r="BI514" s="214"/>
      <c r="BJ514" s="214"/>
      <c r="BK514" s="214"/>
      <c r="BL514" s="214"/>
      <c r="BM514" s="215">
        <v>39</v>
      </c>
    </row>
    <row r="515" spans="1:65">
      <c r="A515" s="30"/>
      <c r="B515" s="3" t="s">
        <v>87</v>
      </c>
      <c r="C515" s="29"/>
      <c r="D515" s="13">
        <v>8.5193588094764766E-3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281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282</v>
      </c>
      <c r="C517" s="47"/>
      <c r="D517" s="45" t="s">
        <v>283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761</v>
      </c>
      <c r="BM519" s="28" t="s">
        <v>284</v>
      </c>
    </row>
    <row r="520" spans="1:65" ht="15">
      <c r="A520" s="25" t="s">
        <v>21</v>
      </c>
      <c r="B520" s="18" t="s">
        <v>116</v>
      </c>
      <c r="C520" s="15" t="s">
        <v>117</v>
      </c>
      <c r="D520" s="16" t="s">
        <v>363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244</v>
      </c>
      <c r="C521" s="9" t="s">
        <v>244</v>
      </c>
      <c r="D521" s="10" t="s">
        <v>118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372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1.02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1.01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34</v>
      </c>
    </row>
    <row r="526" spans="1:65">
      <c r="A526" s="30"/>
      <c r="B526" s="20" t="s">
        <v>278</v>
      </c>
      <c r="C526" s="12"/>
      <c r="D526" s="23">
        <v>1.0150000000000001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279</v>
      </c>
      <c r="C527" s="29"/>
      <c r="D527" s="11">
        <v>1.0150000000000001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1.0149999999999999</v>
      </c>
    </row>
    <row r="528" spans="1:65">
      <c r="A528" s="30"/>
      <c r="B528" s="3" t="s">
        <v>280</v>
      </c>
      <c r="C528" s="29"/>
      <c r="D528" s="24">
        <v>7.0710678118654814E-3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40</v>
      </c>
    </row>
    <row r="529" spans="1:65">
      <c r="A529" s="30"/>
      <c r="B529" s="3" t="s">
        <v>87</v>
      </c>
      <c r="C529" s="29"/>
      <c r="D529" s="13">
        <v>6.9665692727738726E-3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281</v>
      </c>
      <c r="C530" s="29"/>
      <c r="D530" s="13">
        <v>2.2204460492503131E-16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282</v>
      </c>
      <c r="C531" s="47"/>
      <c r="D531" s="45" t="s">
        <v>283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762</v>
      </c>
      <c r="BM533" s="28" t="s">
        <v>284</v>
      </c>
    </row>
    <row r="534" spans="1:65" ht="15">
      <c r="A534" s="25" t="s">
        <v>24</v>
      </c>
      <c r="B534" s="18" t="s">
        <v>116</v>
      </c>
      <c r="C534" s="15" t="s">
        <v>117</v>
      </c>
      <c r="D534" s="16" t="s">
        <v>363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244</v>
      </c>
      <c r="C535" s="9" t="s">
        <v>244</v>
      </c>
      <c r="D535" s="10" t="s">
        <v>118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372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0.73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0.72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35</v>
      </c>
    </row>
    <row r="540" spans="1:65">
      <c r="A540" s="30"/>
      <c r="B540" s="20" t="s">
        <v>278</v>
      </c>
      <c r="C540" s="12"/>
      <c r="D540" s="23">
        <v>0.72499999999999998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279</v>
      </c>
      <c r="C541" s="29"/>
      <c r="D541" s="11">
        <v>0.72499999999999998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0.72499999999999998</v>
      </c>
    </row>
    <row r="542" spans="1:65">
      <c r="A542" s="30"/>
      <c r="B542" s="3" t="s">
        <v>280</v>
      </c>
      <c r="C542" s="29"/>
      <c r="D542" s="24">
        <v>7.0710678118654814E-3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41</v>
      </c>
    </row>
    <row r="543" spans="1:65">
      <c r="A543" s="30"/>
      <c r="B543" s="3" t="s">
        <v>87</v>
      </c>
      <c r="C543" s="29"/>
      <c r="D543" s="13">
        <v>9.7531969818834222E-3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281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282</v>
      </c>
      <c r="C545" s="47"/>
      <c r="D545" s="45" t="s">
        <v>283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763</v>
      </c>
      <c r="BM547" s="28" t="s">
        <v>284</v>
      </c>
    </row>
    <row r="548" spans="1:65" ht="15">
      <c r="A548" s="25" t="s">
        <v>27</v>
      </c>
      <c r="B548" s="18" t="s">
        <v>116</v>
      </c>
      <c r="C548" s="15" t="s">
        <v>117</v>
      </c>
      <c r="D548" s="16" t="s">
        <v>363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244</v>
      </c>
      <c r="C549" s="9" t="s">
        <v>244</v>
      </c>
      <c r="D549" s="10" t="s">
        <v>118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372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1.2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1.2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12</v>
      </c>
    </row>
    <row r="554" spans="1:65">
      <c r="A554" s="30"/>
      <c r="B554" s="20" t="s">
        <v>278</v>
      </c>
      <c r="C554" s="12"/>
      <c r="D554" s="23">
        <v>1.2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279</v>
      </c>
      <c r="C555" s="29"/>
      <c r="D555" s="11">
        <v>1.2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1.2</v>
      </c>
    </row>
    <row r="556" spans="1:65">
      <c r="A556" s="30"/>
      <c r="B556" s="3" t="s">
        <v>280</v>
      </c>
      <c r="C556" s="29"/>
      <c r="D556" s="24">
        <v>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42</v>
      </c>
    </row>
    <row r="557" spans="1:65">
      <c r="A557" s="30"/>
      <c r="B557" s="3" t="s">
        <v>87</v>
      </c>
      <c r="C557" s="29"/>
      <c r="D557" s="13">
        <v>0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281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282</v>
      </c>
      <c r="C559" s="47"/>
      <c r="D559" s="45" t="s">
        <v>283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764</v>
      </c>
      <c r="BM561" s="28" t="s">
        <v>284</v>
      </c>
    </row>
    <row r="562" spans="1:65" ht="15">
      <c r="A562" s="25" t="s">
        <v>30</v>
      </c>
      <c r="B562" s="18" t="s">
        <v>116</v>
      </c>
      <c r="C562" s="15" t="s">
        <v>117</v>
      </c>
      <c r="D562" s="16" t="s">
        <v>363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244</v>
      </c>
      <c r="C563" s="9" t="s">
        <v>244</v>
      </c>
      <c r="D563" s="10" t="s">
        <v>118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372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6">
        <v>12.6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9">
        <v>1</v>
      </c>
    </row>
    <row r="567" spans="1:65">
      <c r="A567" s="30"/>
      <c r="B567" s="19">
        <v>1</v>
      </c>
      <c r="C567" s="9">
        <v>2</v>
      </c>
      <c r="D567" s="222">
        <v>12.3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9">
        <v>37</v>
      </c>
    </row>
    <row r="568" spans="1:65">
      <c r="A568" s="30"/>
      <c r="B568" s="20" t="s">
        <v>278</v>
      </c>
      <c r="C568" s="12"/>
      <c r="D568" s="232">
        <v>12.45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9">
        <v>16</v>
      </c>
    </row>
    <row r="569" spans="1:65">
      <c r="A569" s="30"/>
      <c r="B569" s="3" t="s">
        <v>279</v>
      </c>
      <c r="C569" s="29"/>
      <c r="D569" s="222">
        <v>12.45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9">
        <v>12.45</v>
      </c>
    </row>
    <row r="570" spans="1:65">
      <c r="A570" s="30"/>
      <c r="B570" s="3" t="s">
        <v>280</v>
      </c>
      <c r="C570" s="29"/>
      <c r="D570" s="222">
        <v>0.21213203435596351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9">
        <v>43</v>
      </c>
    </row>
    <row r="571" spans="1:65">
      <c r="A571" s="30"/>
      <c r="B571" s="3" t="s">
        <v>87</v>
      </c>
      <c r="C571" s="29"/>
      <c r="D571" s="13">
        <v>1.7038717618952894E-2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281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282</v>
      </c>
      <c r="C573" s="47"/>
      <c r="D573" s="45" t="s">
        <v>283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765</v>
      </c>
      <c r="BM575" s="28" t="s">
        <v>284</v>
      </c>
    </row>
    <row r="576" spans="1:65" ht="15">
      <c r="A576" s="25" t="s">
        <v>63</v>
      </c>
      <c r="B576" s="18" t="s">
        <v>116</v>
      </c>
      <c r="C576" s="15" t="s">
        <v>117</v>
      </c>
      <c r="D576" s="16" t="s">
        <v>363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244</v>
      </c>
      <c r="C577" s="9" t="s">
        <v>244</v>
      </c>
      <c r="D577" s="10" t="s">
        <v>118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372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33">
        <v>0.36699999999999999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34">
        <v>1</v>
      </c>
    </row>
    <row r="581" spans="1:65">
      <c r="A581" s="30"/>
      <c r="B581" s="19">
        <v>1</v>
      </c>
      <c r="C581" s="9">
        <v>2</v>
      </c>
      <c r="D581" s="24">
        <v>0.36699999999999999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34">
        <v>38</v>
      </c>
    </row>
    <row r="582" spans="1:65">
      <c r="A582" s="30"/>
      <c r="B582" s="20" t="s">
        <v>278</v>
      </c>
      <c r="C582" s="12"/>
      <c r="D582" s="236">
        <v>0.36699999999999999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34">
        <v>16</v>
      </c>
    </row>
    <row r="583" spans="1:65">
      <c r="A583" s="30"/>
      <c r="B583" s="3" t="s">
        <v>279</v>
      </c>
      <c r="C583" s="29"/>
      <c r="D583" s="24">
        <v>0.36699999999999999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34">
        <v>0.36699999999999999</v>
      </c>
    </row>
    <row r="584" spans="1:65">
      <c r="A584" s="30"/>
      <c r="B584" s="3" t="s">
        <v>280</v>
      </c>
      <c r="C584" s="29"/>
      <c r="D584" s="24">
        <v>0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34">
        <v>44</v>
      </c>
    </row>
    <row r="585" spans="1:65">
      <c r="A585" s="30"/>
      <c r="B585" s="3" t="s">
        <v>87</v>
      </c>
      <c r="C585" s="29"/>
      <c r="D585" s="13">
        <v>0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281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282</v>
      </c>
      <c r="C587" s="47"/>
      <c r="D587" s="45" t="s">
        <v>283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766</v>
      </c>
      <c r="BM589" s="28" t="s">
        <v>284</v>
      </c>
    </row>
    <row r="590" spans="1:65" ht="15">
      <c r="A590" s="25" t="s">
        <v>64</v>
      </c>
      <c r="B590" s="18" t="s">
        <v>116</v>
      </c>
      <c r="C590" s="15" t="s">
        <v>117</v>
      </c>
      <c r="D590" s="16" t="s">
        <v>363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244</v>
      </c>
      <c r="C591" s="9" t="s">
        <v>244</v>
      </c>
      <c r="D591" s="10" t="s">
        <v>118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372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39</v>
      </c>
    </row>
    <row r="596" spans="1:65">
      <c r="A596" s="30"/>
      <c r="B596" s="20" t="s">
        <v>278</v>
      </c>
      <c r="C596" s="12"/>
      <c r="D596" s="23">
        <v>0.2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279</v>
      </c>
      <c r="C597" s="29"/>
      <c r="D597" s="11">
        <v>0.2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</v>
      </c>
    </row>
    <row r="598" spans="1:65">
      <c r="A598" s="30"/>
      <c r="B598" s="3" t="s">
        <v>280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45</v>
      </c>
    </row>
    <row r="599" spans="1:65">
      <c r="A599" s="30"/>
      <c r="B599" s="3" t="s">
        <v>87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281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282</v>
      </c>
      <c r="C601" s="47"/>
      <c r="D601" s="45" t="s">
        <v>283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767</v>
      </c>
      <c r="BM603" s="28" t="s">
        <v>284</v>
      </c>
    </row>
    <row r="604" spans="1:65" ht="15">
      <c r="A604" s="25" t="s">
        <v>65</v>
      </c>
      <c r="B604" s="18" t="s">
        <v>116</v>
      </c>
      <c r="C604" s="15" t="s">
        <v>117</v>
      </c>
      <c r="D604" s="16" t="s">
        <v>363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244</v>
      </c>
      <c r="C605" s="9" t="s">
        <v>244</v>
      </c>
      <c r="D605" s="10" t="s">
        <v>118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372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7</v>
      </c>
    </row>
    <row r="610" spans="1:65">
      <c r="A610" s="30"/>
      <c r="B610" s="20" t="s">
        <v>278</v>
      </c>
      <c r="C610" s="12"/>
      <c r="D610" s="23">
        <v>0.3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279</v>
      </c>
      <c r="C611" s="29"/>
      <c r="D611" s="11">
        <v>0.3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</v>
      </c>
    </row>
    <row r="612" spans="1:65">
      <c r="A612" s="30"/>
      <c r="B612" s="3" t="s">
        <v>280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46</v>
      </c>
    </row>
    <row r="613" spans="1:65">
      <c r="A613" s="30"/>
      <c r="B613" s="3" t="s">
        <v>87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281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282</v>
      </c>
      <c r="C615" s="47"/>
      <c r="D615" s="45" t="s">
        <v>283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768</v>
      </c>
      <c r="BM617" s="28" t="s">
        <v>284</v>
      </c>
    </row>
    <row r="618" spans="1:65" ht="15">
      <c r="A618" s="25" t="s">
        <v>32</v>
      </c>
      <c r="B618" s="18" t="s">
        <v>116</v>
      </c>
      <c r="C618" s="15" t="s">
        <v>117</v>
      </c>
      <c r="D618" s="16" t="s">
        <v>363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244</v>
      </c>
      <c r="C619" s="9" t="s">
        <v>244</v>
      </c>
      <c r="D619" s="10" t="s">
        <v>118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372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26">
        <v>18.100000000000001</v>
      </c>
      <c r="E622" s="223"/>
      <c r="F622" s="224"/>
      <c r="G622" s="224"/>
      <c r="H622" s="224"/>
      <c r="I622" s="224"/>
      <c r="J622" s="224"/>
      <c r="K622" s="224"/>
      <c r="L622" s="224"/>
      <c r="M622" s="224"/>
      <c r="N622" s="224"/>
      <c r="O622" s="224"/>
      <c r="P622" s="224"/>
      <c r="Q622" s="224"/>
      <c r="R622" s="224"/>
      <c r="S622" s="224"/>
      <c r="T622" s="224"/>
      <c r="U622" s="224"/>
      <c r="V622" s="224"/>
      <c r="W622" s="224"/>
      <c r="X622" s="224"/>
      <c r="Y622" s="224"/>
      <c r="Z622" s="224"/>
      <c r="AA622" s="224"/>
      <c r="AB622" s="224"/>
      <c r="AC622" s="224"/>
      <c r="AD622" s="224"/>
      <c r="AE622" s="224"/>
      <c r="AF622" s="224"/>
      <c r="AG622" s="224"/>
      <c r="AH622" s="224"/>
      <c r="AI622" s="224"/>
      <c r="AJ622" s="224"/>
      <c r="AK622" s="224"/>
      <c r="AL622" s="224"/>
      <c r="AM622" s="224"/>
      <c r="AN622" s="224"/>
      <c r="AO622" s="224"/>
      <c r="AP622" s="224"/>
      <c r="AQ622" s="224"/>
      <c r="AR622" s="224"/>
      <c r="AS622" s="224"/>
      <c r="AT622" s="224"/>
      <c r="AU622" s="224"/>
      <c r="AV622" s="224"/>
      <c r="AW622" s="224"/>
      <c r="AX622" s="224"/>
      <c r="AY622" s="224"/>
      <c r="AZ622" s="224"/>
      <c r="BA622" s="224"/>
      <c r="BB622" s="224"/>
      <c r="BC622" s="224"/>
      <c r="BD622" s="224"/>
      <c r="BE622" s="224"/>
      <c r="BF622" s="224"/>
      <c r="BG622" s="224"/>
      <c r="BH622" s="224"/>
      <c r="BI622" s="224"/>
      <c r="BJ622" s="224"/>
      <c r="BK622" s="224"/>
      <c r="BL622" s="224"/>
      <c r="BM622" s="229">
        <v>1</v>
      </c>
    </row>
    <row r="623" spans="1:65">
      <c r="A623" s="30"/>
      <c r="B623" s="19">
        <v>1</v>
      </c>
      <c r="C623" s="9">
        <v>2</v>
      </c>
      <c r="D623" s="222">
        <v>18</v>
      </c>
      <c r="E623" s="223"/>
      <c r="F623" s="224"/>
      <c r="G623" s="224"/>
      <c r="H623" s="224"/>
      <c r="I623" s="224"/>
      <c r="J623" s="224"/>
      <c r="K623" s="224"/>
      <c r="L623" s="224"/>
      <c r="M623" s="224"/>
      <c r="N623" s="224"/>
      <c r="O623" s="224"/>
      <c r="P623" s="224"/>
      <c r="Q623" s="224"/>
      <c r="R623" s="224"/>
      <c r="S623" s="224"/>
      <c r="T623" s="224"/>
      <c r="U623" s="224"/>
      <c r="V623" s="224"/>
      <c r="W623" s="224"/>
      <c r="X623" s="224"/>
      <c r="Y623" s="224"/>
      <c r="Z623" s="224"/>
      <c r="AA623" s="224"/>
      <c r="AB623" s="224"/>
      <c r="AC623" s="224"/>
      <c r="AD623" s="224"/>
      <c r="AE623" s="224"/>
      <c r="AF623" s="224"/>
      <c r="AG623" s="224"/>
      <c r="AH623" s="224"/>
      <c r="AI623" s="224"/>
      <c r="AJ623" s="224"/>
      <c r="AK623" s="224"/>
      <c r="AL623" s="224"/>
      <c r="AM623" s="224"/>
      <c r="AN623" s="224"/>
      <c r="AO623" s="224"/>
      <c r="AP623" s="224"/>
      <c r="AQ623" s="224"/>
      <c r="AR623" s="224"/>
      <c r="AS623" s="224"/>
      <c r="AT623" s="224"/>
      <c r="AU623" s="224"/>
      <c r="AV623" s="224"/>
      <c r="AW623" s="224"/>
      <c r="AX623" s="224"/>
      <c r="AY623" s="224"/>
      <c r="AZ623" s="224"/>
      <c r="BA623" s="224"/>
      <c r="BB623" s="224"/>
      <c r="BC623" s="224"/>
      <c r="BD623" s="224"/>
      <c r="BE623" s="224"/>
      <c r="BF623" s="224"/>
      <c r="BG623" s="224"/>
      <c r="BH623" s="224"/>
      <c r="BI623" s="224"/>
      <c r="BJ623" s="224"/>
      <c r="BK623" s="224"/>
      <c r="BL623" s="224"/>
      <c r="BM623" s="229">
        <v>41</v>
      </c>
    </row>
    <row r="624" spans="1:65">
      <c r="A624" s="30"/>
      <c r="B624" s="20" t="s">
        <v>278</v>
      </c>
      <c r="C624" s="12"/>
      <c r="D624" s="232">
        <v>18.05</v>
      </c>
      <c r="E624" s="223"/>
      <c r="F624" s="224"/>
      <c r="G624" s="224"/>
      <c r="H624" s="224"/>
      <c r="I624" s="224"/>
      <c r="J624" s="224"/>
      <c r="K624" s="224"/>
      <c r="L624" s="224"/>
      <c r="M624" s="224"/>
      <c r="N624" s="224"/>
      <c r="O624" s="224"/>
      <c r="P624" s="224"/>
      <c r="Q624" s="224"/>
      <c r="R624" s="224"/>
      <c r="S624" s="224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9">
        <v>16</v>
      </c>
    </row>
    <row r="625" spans="1:65">
      <c r="A625" s="30"/>
      <c r="B625" s="3" t="s">
        <v>279</v>
      </c>
      <c r="C625" s="29"/>
      <c r="D625" s="222">
        <v>18.05</v>
      </c>
      <c r="E625" s="223"/>
      <c r="F625" s="224"/>
      <c r="G625" s="224"/>
      <c r="H625" s="224"/>
      <c r="I625" s="224"/>
      <c r="J625" s="224"/>
      <c r="K625" s="224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9">
        <v>18.05</v>
      </c>
    </row>
    <row r="626" spans="1:65">
      <c r="A626" s="30"/>
      <c r="B626" s="3" t="s">
        <v>280</v>
      </c>
      <c r="C626" s="29"/>
      <c r="D626" s="222">
        <v>7.0710678118655765E-2</v>
      </c>
      <c r="E626" s="223"/>
      <c r="F626" s="224"/>
      <c r="G626" s="224"/>
      <c r="H626" s="224"/>
      <c r="I626" s="224"/>
      <c r="J626" s="224"/>
      <c r="K626" s="224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9">
        <v>47</v>
      </c>
    </row>
    <row r="627" spans="1:65">
      <c r="A627" s="30"/>
      <c r="B627" s="3" t="s">
        <v>87</v>
      </c>
      <c r="C627" s="29"/>
      <c r="D627" s="13">
        <v>3.9174890924463029E-3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281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282</v>
      </c>
      <c r="C629" s="47"/>
      <c r="D629" s="45" t="s">
        <v>283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769</v>
      </c>
      <c r="BM631" s="28" t="s">
        <v>284</v>
      </c>
    </row>
    <row r="632" spans="1:65" ht="15">
      <c r="A632" s="25" t="s">
        <v>66</v>
      </c>
      <c r="B632" s="18" t="s">
        <v>116</v>
      </c>
      <c r="C632" s="15" t="s">
        <v>117</v>
      </c>
      <c r="D632" s="16" t="s">
        <v>363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244</v>
      </c>
      <c r="C633" s="9" t="s">
        <v>244</v>
      </c>
      <c r="D633" s="10" t="s">
        <v>118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372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1">
        <v>108</v>
      </c>
      <c r="E636" s="213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5">
        <v>1</v>
      </c>
    </row>
    <row r="637" spans="1:65">
      <c r="A637" s="30"/>
      <c r="B637" s="19">
        <v>1</v>
      </c>
      <c r="C637" s="9">
        <v>2</v>
      </c>
      <c r="D637" s="216">
        <v>107</v>
      </c>
      <c r="E637" s="213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  <c r="BI637" s="214"/>
      <c r="BJ637" s="214"/>
      <c r="BK637" s="214"/>
      <c r="BL637" s="214"/>
      <c r="BM637" s="215">
        <v>42</v>
      </c>
    </row>
    <row r="638" spans="1:65">
      <c r="A638" s="30"/>
      <c r="B638" s="20" t="s">
        <v>278</v>
      </c>
      <c r="C638" s="12"/>
      <c r="D638" s="220">
        <v>107.5</v>
      </c>
      <c r="E638" s="213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4"/>
      <c r="BB638" s="214"/>
      <c r="BC638" s="214"/>
      <c r="BD638" s="214"/>
      <c r="BE638" s="214"/>
      <c r="BF638" s="214"/>
      <c r="BG638" s="214"/>
      <c r="BH638" s="214"/>
      <c r="BI638" s="214"/>
      <c r="BJ638" s="214"/>
      <c r="BK638" s="214"/>
      <c r="BL638" s="214"/>
      <c r="BM638" s="215">
        <v>16</v>
      </c>
    </row>
    <row r="639" spans="1:65">
      <c r="A639" s="30"/>
      <c r="B639" s="3" t="s">
        <v>279</v>
      </c>
      <c r="C639" s="29"/>
      <c r="D639" s="216">
        <v>107.5</v>
      </c>
      <c r="E639" s="213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  <c r="BI639" s="214"/>
      <c r="BJ639" s="214"/>
      <c r="BK639" s="214"/>
      <c r="BL639" s="214"/>
      <c r="BM639" s="215">
        <v>107.5</v>
      </c>
    </row>
    <row r="640" spans="1:65">
      <c r="A640" s="30"/>
      <c r="B640" s="3" t="s">
        <v>280</v>
      </c>
      <c r="C640" s="29"/>
      <c r="D640" s="216">
        <v>0.70710678118654757</v>
      </c>
      <c r="E640" s="213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48</v>
      </c>
    </row>
    <row r="641" spans="1:65">
      <c r="A641" s="30"/>
      <c r="B641" s="3" t="s">
        <v>87</v>
      </c>
      <c r="C641" s="29"/>
      <c r="D641" s="13">
        <v>6.5777374994097446E-3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281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282</v>
      </c>
      <c r="C643" s="47"/>
      <c r="D643" s="45" t="s">
        <v>283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770</v>
      </c>
      <c r="BM645" s="28" t="s">
        <v>284</v>
      </c>
    </row>
    <row r="646" spans="1:65" ht="15">
      <c r="A646" s="25" t="s">
        <v>35</v>
      </c>
      <c r="B646" s="18" t="s">
        <v>116</v>
      </c>
      <c r="C646" s="15" t="s">
        <v>117</v>
      </c>
      <c r="D646" s="16" t="s">
        <v>363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244</v>
      </c>
      <c r="C647" s="9" t="s">
        <v>244</v>
      </c>
      <c r="D647" s="10" t="s">
        <v>118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372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24</v>
      </c>
      <c r="E650" s="223"/>
      <c r="F650" s="224"/>
      <c r="G650" s="224"/>
      <c r="H650" s="224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9">
        <v>1</v>
      </c>
    </row>
    <row r="651" spans="1:65">
      <c r="A651" s="30"/>
      <c r="B651" s="19">
        <v>1</v>
      </c>
      <c r="C651" s="9">
        <v>2</v>
      </c>
      <c r="D651" s="222">
        <v>24.5</v>
      </c>
      <c r="E651" s="223"/>
      <c r="F651" s="224"/>
      <c r="G651" s="224"/>
      <c r="H651" s="224"/>
      <c r="I651" s="224"/>
      <c r="J651" s="224"/>
      <c r="K651" s="224"/>
      <c r="L651" s="224"/>
      <c r="M651" s="224"/>
      <c r="N651" s="224"/>
      <c r="O651" s="224"/>
      <c r="P651" s="224"/>
      <c r="Q651" s="224"/>
      <c r="R651" s="224"/>
      <c r="S651" s="224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9">
        <v>43</v>
      </c>
    </row>
    <row r="652" spans="1:65">
      <c r="A652" s="30"/>
      <c r="B652" s="20" t="s">
        <v>278</v>
      </c>
      <c r="C652" s="12"/>
      <c r="D652" s="232">
        <v>24.25</v>
      </c>
      <c r="E652" s="223"/>
      <c r="F652" s="224"/>
      <c r="G652" s="224"/>
      <c r="H652" s="224"/>
      <c r="I652" s="224"/>
      <c r="J652" s="224"/>
      <c r="K652" s="224"/>
      <c r="L652" s="224"/>
      <c r="M652" s="224"/>
      <c r="N652" s="224"/>
      <c r="O652" s="224"/>
      <c r="P652" s="224"/>
      <c r="Q652" s="224"/>
      <c r="R652" s="224"/>
      <c r="S652" s="224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9">
        <v>16</v>
      </c>
    </row>
    <row r="653" spans="1:65">
      <c r="A653" s="30"/>
      <c r="B653" s="3" t="s">
        <v>279</v>
      </c>
      <c r="C653" s="29"/>
      <c r="D653" s="222">
        <v>24.25</v>
      </c>
      <c r="E653" s="223"/>
      <c r="F653" s="224"/>
      <c r="G653" s="224"/>
      <c r="H653" s="224"/>
      <c r="I653" s="224"/>
      <c r="J653" s="224"/>
      <c r="K653" s="224"/>
      <c r="L653" s="224"/>
      <c r="M653" s="224"/>
      <c r="N653" s="224"/>
      <c r="O653" s="224"/>
      <c r="P653" s="224"/>
      <c r="Q653" s="224"/>
      <c r="R653" s="224"/>
      <c r="S653" s="224"/>
      <c r="T653" s="224"/>
      <c r="U653" s="224"/>
      <c r="V653" s="224"/>
      <c r="W653" s="224"/>
      <c r="X653" s="224"/>
      <c r="Y653" s="224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9">
        <v>24.25</v>
      </c>
    </row>
    <row r="654" spans="1:65">
      <c r="A654" s="30"/>
      <c r="B654" s="3" t="s">
        <v>280</v>
      </c>
      <c r="C654" s="29"/>
      <c r="D654" s="222">
        <v>0.35355339059327379</v>
      </c>
      <c r="E654" s="223"/>
      <c r="F654" s="224"/>
      <c r="G654" s="224"/>
      <c r="H654" s="224"/>
      <c r="I654" s="224"/>
      <c r="J654" s="224"/>
      <c r="K654" s="224"/>
      <c r="L654" s="224"/>
      <c r="M654" s="224"/>
      <c r="N654" s="224"/>
      <c r="O654" s="224"/>
      <c r="P654" s="224"/>
      <c r="Q654" s="224"/>
      <c r="R654" s="224"/>
      <c r="S654" s="224"/>
      <c r="T654" s="224"/>
      <c r="U654" s="224"/>
      <c r="V654" s="224"/>
      <c r="W654" s="224"/>
      <c r="X654" s="224"/>
      <c r="Y654" s="224"/>
      <c r="Z654" s="224"/>
      <c r="AA654" s="224"/>
      <c r="AB654" s="224"/>
      <c r="AC654" s="224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9">
        <v>49</v>
      </c>
    </row>
    <row r="655" spans="1:65">
      <c r="A655" s="30"/>
      <c r="B655" s="3" t="s">
        <v>87</v>
      </c>
      <c r="C655" s="29"/>
      <c r="D655" s="13">
        <v>1.45795212615783E-2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281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282</v>
      </c>
      <c r="C657" s="47"/>
      <c r="D657" s="45" t="s">
        <v>283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771</v>
      </c>
      <c r="BM659" s="28" t="s">
        <v>284</v>
      </c>
    </row>
    <row r="660" spans="1:65" ht="15">
      <c r="A660" s="25" t="s">
        <v>38</v>
      </c>
      <c r="B660" s="18" t="s">
        <v>116</v>
      </c>
      <c r="C660" s="15" t="s">
        <v>117</v>
      </c>
      <c r="D660" s="16" t="s">
        <v>363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244</v>
      </c>
      <c r="C661" s="9" t="s">
        <v>244</v>
      </c>
      <c r="D661" s="10" t="s">
        <v>118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372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6">
        <v>20.3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9">
        <v>1</v>
      </c>
    </row>
    <row r="665" spans="1:65">
      <c r="A665" s="30"/>
      <c r="B665" s="19">
        <v>1</v>
      </c>
      <c r="C665" s="9">
        <v>2</v>
      </c>
      <c r="D665" s="222">
        <v>20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9">
        <v>44</v>
      </c>
    </row>
    <row r="666" spans="1:65">
      <c r="A666" s="30"/>
      <c r="B666" s="20" t="s">
        <v>278</v>
      </c>
      <c r="C666" s="12"/>
      <c r="D666" s="232">
        <v>20.149999999999999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9">
        <v>16</v>
      </c>
    </row>
    <row r="667" spans="1:65">
      <c r="A667" s="30"/>
      <c r="B667" s="3" t="s">
        <v>279</v>
      </c>
      <c r="C667" s="29"/>
      <c r="D667" s="222">
        <v>20.149999999999999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9">
        <v>20.149999999999999</v>
      </c>
    </row>
    <row r="668" spans="1:65">
      <c r="A668" s="30"/>
      <c r="B668" s="3" t="s">
        <v>280</v>
      </c>
      <c r="C668" s="29"/>
      <c r="D668" s="222">
        <v>0.21213203435596475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9">
        <v>50</v>
      </c>
    </row>
    <row r="669" spans="1:65">
      <c r="A669" s="30"/>
      <c r="B669" s="3" t="s">
        <v>87</v>
      </c>
      <c r="C669" s="29"/>
      <c r="D669" s="13">
        <v>1.0527644384911402E-2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281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282</v>
      </c>
      <c r="C671" s="47"/>
      <c r="D671" s="45" t="s">
        <v>283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772</v>
      </c>
      <c r="BM673" s="28" t="s">
        <v>284</v>
      </c>
    </row>
    <row r="674" spans="1:65" ht="15">
      <c r="A674" s="25" t="s">
        <v>41</v>
      </c>
      <c r="B674" s="18" t="s">
        <v>116</v>
      </c>
      <c r="C674" s="15" t="s">
        <v>117</v>
      </c>
      <c r="D674" s="16" t="s">
        <v>363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244</v>
      </c>
      <c r="C675" s="9" t="s">
        <v>244</v>
      </c>
      <c r="D675" s="10" t="s">
        <v>118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372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1.88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1.9299999999999997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45</v>
      </c>
    </row>
    <row r="680" spans="1:65">
      <c r="A680" s="30"/>
      <c r="B680" s="20" t="s">
        <v>278</v>
      </c>
      <c r="C680" s="12"/>
      <c r="D680" s="23">
        <v>1.9049999999999998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279</v>
      </c>
      <c r="C681" s="29"/>
      <c r="D681" s="11">
        <v>1.9049999999999998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1.905</v>
      </c>
    </row>
    <row r="682" spans="1:65">
      <c r="A682" s="30"/>
      <c r="B682" s="3" t="s">
        <v>280</v>
      </c>
      <c r="C682" s="29"/>
      <c r="D682" s="24">
        <v>3.5355339059327251E-2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51</v>
      </c>
    </row>
    <row r="683" spans="1:65">
      <c r="A683" s="30"/>
      <c r="B683" s="3" t="s">
        <v>87</v>
      </c>
      <c r="C683" s="29"/>
      <c r="D683" s="13">
        <v>1.8559233102009059E-2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281</v>
      </c>
      <c r="C684" s="29"/>
      <c r="D684" s="13">
        <v>-1.1102230246251565E-16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282</v>
      </c>
      <c r="C685" s="47"/>
      <c r="D685" s="45" t="s">
        <v>283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773</v>
      </c>
      <c r="BM687" s="28" t="s">
        <v>284</v>
      </c>
    </row>
    <row r="688" spans="1:65" ht="15">
      <c r="A688" s="25" t="s">
        <v>44</v>
      </c>
      <c r="B688" s="18" t="s">
        <v>116</v>
      </c>
      <c r="C688" s="15" t="s">
        <v>117</v>
      </c>
      <c r="D688" s="16" t="s">
        <v>363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244</v>
      </c>
      <c r="C689" s="9" t="s">
        <v>244</v>
      </c>
      <c r="D689" s="10" t="s">
        <v>118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372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1">
        <v>530</v>
      </c>
      <c r="E692" s="213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4"/>
      <c r="AG692" s="214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4"/>
      <c r="AT692" s="214"/>
      <c r="AU692" s="214"/>
      <c r="AV692" s="214"/>
      <c r="AW692" s="214"/>
      <c r="AX692" s="214"/>
      <c r="AY692" s="214"/>
      <c r="AZ692" s="214"/>
      <c r="BA692" s="214"/>
      <c r="BB692" s="214"/>
      <c r="BC692" s="2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5">
        <v>1</v>
      </c>
    </row>
    <row r="693" spans="1:65">
      <c r="A693" s="30"/>
      <c r="B693" s="19">
        <v>1</v>
      </c>
      <c r="C693" s="9">
        <v>2</v>
      </c>
      <c r="D693" s="216">
        <v>550</v>
      </c>
      <c r="E693" s="213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4"/>
      <c r="AG693" s="214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4"/>
      <c r="AT693" s="214"/>
      <c r="AU693" s="214"/>
      <c r="AV693" s="214"/>
      <c r="AW693" s="214"/>
      <c r="AX693" s="214"/>
      <c r="AY693" s="214"/>
      <c r="AZ693" s="214"/>
      <c r="BA693" s="214"/>
      <c r="BB693" s="214"/>
      <c r="BC693" s="2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5">
        <v>24</v>
      </c>
    </row>
    <row r="694" spans="1:65">
      <c r="A694" s="30"/>
      <c r="B694" s="20" t="s">
        <v>278</v>
      </c>
      <c r="C694" s="12"/>
      <c r="D694" s="220">
        <v>540</v>
      </c>
      <c r="E694" s="213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4"/>
      <c r="AG694" s="214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4"/>
      <c r="AT694" s="214"/>
      <c r="AU694" s="214"/>
      <c r="AV694" s="214"/>
      <c r="AW694" s="214"/>
      <c r="AX694" s="214"/>
      <c r="AY694" s="214"/>
      <c r="AZ694" s="214"/>
      <c r="BA694" s="214"/>
      <c r="BB694" s="214"/>
      <c r="BC694" s="2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5">
        <v>16</v>
      </c>
    </row>
    <row r="695" spans="1:65">
      <c r="A695" s="30"/>
      <c r="B695" s="3" t="s">
        <v>279</v>
      </c>
      <c r="C695" s="29"/>
      <c r="D695" s="216">
        <v>540</v>
      </c>
      <c r="E695" s="213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4"/>
      <c r="AG695" s="214"/>
      <c r="AH695" s="214"/>
      <c r="AI695" s="214"/>
      <c r="AJ695" s="214"/>
      <c r="AK695" s="214"/>
      <c r="AL695" s="214"/>
      <c r="AM695" s="214"/>
      <c r="AN695" s="214"/>
      <c r="AO695" s="214"/>
      <c r="AP695" s="214"/>
      <c r="AQ695" s="214"/>
      <c r="AR695" s="214"/>
      <c r="AS695" s="214"/>
      <c r="AT695" s="214"/>
      <c r="AU695" s="214"/>
      <c r="AV695" s="214"/>
      <c r="AW695" s="214"/>
      <c r="AX695" s="214"/>
      <c r="AY695" s="214"/>
      <c r="AZ695" s="214"/>
      <c r="BA695" s="214"/>
      <c r="BB695" s="214"/>
      <c r="BC695" s="214"/>
      <c r="BD695" s="214"/>
      <c r="BE695" s="214"/>
      <c r="BF695" s="214"/>
      <c r="BG695" s="214"/>
      <c r="BH695" s="214"/>
      <c r="BI695" s="214"/>
      <c r="BJ695" s="214"/>
      <c r="BK695" s="214"/>
      <c r="BL695" s="214"/>
      <c r="BM695" s="215">
        <v>540</v>
      </c>
    </row>
    <row r="696" spans="1:65">
      <c r="A696" s="30"/>
      <c r="B696" s="3" t="s">
        <v>280</v>
      </c>
      <c r="C696" s="29"/>
      <c r="D696" s="216">
        <v>14.142135623730951</v>
      </c>
      <c r="E696" s="213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4"/>
      <c r="AG696" s="214"/>
      <c r="AH696" s="214"/>
      <c r="AI696" s="214"/>
      <c r="AJ696" s="214"/>
      <c r="AK696" s="214"/>
      <c r="AL696" s="214"/>
      <c r="AM696" s="214"/>
      <c r="AN696" s="214"/>
      <c r="AO696" s="214"/>
      <c r="AP696" s="214"/>
      <c r="AQ696" s="214"/>
      <c r="AR696" s="214"/>
      <c r="AS696" s="214"/>
      <c r="AT696" s="214"/>
      <c r="AU696" s="214"/>
      <c r="AV696" s="214"/>
      <c r="AW696" s="214"/>
      <c r="AX696" s="214"/>
      <c r="AY696" s="214"/>
      <c r="AZ696" s="214"/>
      <c r="BA696" s="214"/>
      <c r="BB696" s="214"/>
      <c r="BC696" s="214"/>
      <c r="BD696" s="214"/>
      <c r="BE696" s="214"/>
      <c r="BF696" s="214"/>
      <c r="BG696" s="214"/>
      <c r="BH696" s="214"/>
      <c r="BI696" s="214"/>
      <c r="BJ696" s="214"/>
      <c r="BK696" s="214"/>
      <c r="BL696" s="214"/>
      <c r="BM696" s="215">
        <v>52</v>
      </c>
    </row>
    <row r="697" spans="1:65">
      <c r="A697" s="30"/>
      <c r="B697" s="3" t="s">
        <v>87</v>
      </c>
      <c r="C697" s="29"/>
      <c r="D697" s="13">
        <v>2.6189140043946204E-2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281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282</v>
      </c>
      <c r="C699" s="47"/>
      <c r="D699" s="45" t="s">
        <v>283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774</v>
      </c>
      <c r="BM701" s="28" t="s">
        <v>284</v>
      </c>
    </row>
    <row r="702" spans="1:65" ht="15">
      <c r="A702" s="25" t="s">
        <v>45</v>
      </c>
      <c r="B702" s="18" t="s">
        <v>116</v>
      </c>
      <c r="C702" s="15" t="s">
        <v>117</v>
      </c>
      <c r="D702" s="16" t="s">
        <v>363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244</v>
      </c>
      <c r="C703" s="9" t="s">
        <v>244</v>
      </c>
      <c r="D703" s="10" t="s">
        <v>118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372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1">
        <v>216</v>
      </c>
      <c r="E706" s="213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5">
        <v>1</v>
      </c>
    </row>
    <row r="707" spans="1:65">
      <c r="A707" s="30"/>
      <c r="B707" s="19">
        <v>1</v>
      </c>
      <c r="C707" s="9">
        <v>2</v>
      </c>
      <c r="D707" s="216">
        <v>227</v>
      </c>
      <c r="E707" s="213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5">
        <v>13</v>
      </c>
    </row>
    <row r="708" spans="1:65">
      <c r="A708" s="30"/>
      <c r="B708" s="20" t="s">
        <v>278</v>
      </c>
      <c r="C708" s="12"/>
      <c r="D708" s="220">
        <v>221.5</v>
      </c>
      <c r="E708" s="213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5">
        <v>16</v>
      </c>
    </row>
    <row r="709" spans="1:65">
      <c r="A709" s="30"/>
      <c r="B709" s="3" t="s">
        <v>279</v>
      </c>
      <c r="C709" s="29"/>
      <c r="D709" s="216">
        <v>221.5</v>
      </c>
      <c r="E709" s="213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5">
        <v>221.5</v>
      </c>
    </row>
    <row r="710" spans="1:65">
      <c r="A710" s="30"/>
      <c r="B710" s="3" t="s">
        <v>280</v>
      </c>
      <c r="C710" s="29"/>
      <c r="D710" s="216">
        <v>7.7781745930520225</v>
      </c>
      <c r="E710" s="213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  <c r="AB710" s="214"/>
      <c r="AC710" s="214"/>
      <c r="AD710" s="214"/>
      <c r="AE710" s="214"/>
      <c r="AF710" s="214"/>
      <c r="AG710" s="214"/>
      <c r="AH710" s="214"/>
      <c r="AI710" s="214"/>
      <c r="AJ710" s="214"/>
      <c r="AK710" s="214"/>
      <c r="AL710" s="214"/>
      <c r="AM710" s="214"/>
      <c r="AN710" s="214"/>
      <c r="AO710" s="214"/>
      <c r="AP710" s="214"/>
      <c r="AQ710" s="214"/>
      <c r="AR710" s="214"/>
      <c r="AS710" s="214"/>
      <c r="AT710" s="214"/>
      <c r="AU710" s="214"/>
      <c r="AV710" s="214"/>
      <c r="AW710" s="214"/>
      <c r="AX710" s="214"/>
      <c r="AY710" s="214"/>
      <c r="AZ710" s="214"/>
      <c r="BA710" s="214"/>
      <c r="BB710" s="214"/>
      <c r="BC710" s="214"/>
      <c r="BD710" s="214"/>
      <c r="BE710" s="214"/>
      <c r="BF710" s="214"/>
      <c r="BG710" s="214"/>
      <c r="BH710" s="214"/>
      <c r="BI710" s="214"/>
      <c r="BJ710" s="214"/>
      <c r="BK710" s="214"/>
      <c r="BL710" s="214"/>
      <c r="BM710" s="215">
        <v>53</v>
      </c>
    </row>
    <row r="711" spans="1:65">
      <c r="A711" s="30"/>
      <c r="B711" s="3" t="s">
        <v>87</v>
      </c>
      <c r="C711" s="29"/>
      <c r="D711" s="13">
        <v>3.511591238398204E-2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281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282</v>
      </c>
      <c r="C713" s="47"/>
      <c r="D713" s="45" t="s">
        <v>283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779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3" t="s">
        <v>46</v>
      </c>
      <c r="D2" s="164" t="s">
        <v>47</v>
      </c>
      <c r="E2" s="78" t="s">
        <v>2</v>
      </c>
      <c r="F2" s="165" t="s">
        <v>46</v>
      </c>
      <c r="G2" s="79" t="s">
        <v>47</v>
      </c>
      <c r="H2" s="80" t="s">
        <v>2</v>
      </c>
      <c r="I2" s="165" t="s">
        <v>46</v>
      </c>
      <c r="J2" s="79" t="s">
        <v>47</v>
      </c>
      <c r="K2" s="75"/>
    </row>
    <row r="3" spans="1:11" ht="15.75" customHeight="1">
      <c r="A3" s="76"/>
      <c r="B3" s="167" t="s">
        <v>214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6"/>
      <c r="B4" s="172" t="s">
        <v>130</v>
      </c>
      <c r="C4" s="161" t="s">
        <v>83</v>
      </c>
      <c r="D4" s="36">
        <v>3.1166666666666698</v>
      </c>
      <c r="E4" s="172" t="s">
        <v>131</v>
      </c>
      <c r="F4" s="161" t="s">
        <v>83</v>
      </c>
      <c r="G4" s="171">
        <v>1.68333333333333</v>
      </c>
      <c r="H4" s="7" t="s">
        <v>775</v>
      </c>
      <c r="I4" s="161" t="s">
        <v>775</v>
      </c>
      <c r="J4" s="37" t="s">
        <v>775</v>
      </c>
    </row>
    <row r="5" spans="1:11" ht="15.75" customHeight="1">
      <c r="A5" s="76"/>
      <c r="B5" s="167" t="s">
        <v>192</v>
      </c>
      <c r="C5" s="166"/>
      <c r="D5" s="168"/>
      <c r="E5" s="166"/>
      <c r="F5" s="166"/>
      <c r="G5" s="169"/>
      <c r="H5" s="166"/>
      <c r="I5" s="166"/>
      <c r="J5" s="170"/>
    </row>
    <row r="6" spans="1:11" ht="15.75" customHeight="1">
      <c r="A6" s="76"/>
      <c r="B6" s="172" t="s">
        <v>10</v>
      </c>
      <c r="C6" s="161" t="s">
        <v>3</v>
      </c>
      <c r="D6" s="173">
        <v>197.78699499999999</v>
      </c>
      <c r="E6" s="172" t="s">
        <v>53</v>
      </c>
      <c r="F6" s="161" t="s">
        <v>3</v>
      </c>
      <c r="G6" s="38" t="s">
        <v>107</v>
      </c>
      <c r="H6" s="7" t="s">
        <v>775</v>
      </c>
      <c r="I6" s="161" t="s">
        <v>775</v>
      </c>
      <c r="J6" s="37" t="s">
        <v>775</v>
      </c>
    </row>
    <row r="7" spans="1:11" ht="15.75" customHeight="1">
      <c r="A7" s="76"/>
      <c r="B7" s="167" t="s">
        <v>215</v>
      </c>
      <c r="C7" s="166"/>
      <c r="D7" s="168"/>
      <c r="E7" s="166"/>
      <c r="F7" s="166"/>
      <c r="G7" s="169"/>
      <c r="H7" s="166"/>
      <c r="I7" s="166"/>
      <c r="J7" s="170"/>
    </row>
    <row r="8" spans="1:11" ht="15.75" customHeight="1">
      <c r="A8" s="76"/>
      <c r="B8" s="172" t="s">
        <v>49</v>
      </c>
      <c r="C8" s="161" t="s">
        <v>3</v>
      </c>
      <c r="D8" s="36">
        <v>7.0833333333333304</v>
      </c>
      <c r="E8" s="172" t="s">
        <v>5</v>
      </c>
      <c r="F8" s="161" t="s">
        <v>3</v>
      </c>
      <c r="G8" s="171">
        <v>3.38079210678807</v>
      </c>
      <c r="H8" s="174" t="s">
        <v>131</v>
      </c>
      <c r="I8" s="161" t="s">
        <v>83</v>
      </c>
      <c r="J8" s="171">
        <v>8.2506076701402797</v>
      </c>
    </row>
    <row r="9" spans="1:11" ht="15.75" customHeight="1">
      <c r="A9" s="76"/>
      <c r="B9" s="172" t="s">
        <v>10</v>
      </c>
      <c r="C9" s="161" t="s">
        <v>3</v>
      </c>
      <c r="D9" s="173">
        <v>67.416977693823995</v>
      </c>
      <c r="E9" s="172" t="s">
        <v>11</v>
      </c>
      <c r="F9" s="161" t="s">
        <v>3</v>
      </c>
      <c r="G9" s="171">
        <v>0.46855299562027702</v>
      </c>
      <c r="H9" s="174" t="s">
        <v>12</v>
      </c>
      <c r="I9" s="161" t="s">
        <v>3</v>
      </c>
      <c r="J9" s="171">
        <v>3.7794948243059099</v>
      </c>
    </row>
    <row r="10" spans="1:11" ht="15.75" customHeight="1">
      <c r="A10" s="76"/>
      <c r="B10" s="172" t="s">
        <v>33</v>
      </c>
      <c r="C10" s="161" t="s">
        <v>3</v>
      </c>
      <c r="D10" s="36">
        <v>2.5544130716500102</v>
      </c>
      <c r="E10" s="172" t="s">
        <v>31</v>
      </c>
      <c r="F10" s="161" t="s">
        <v>3</v>
      </c>
      <c r="G10" s="38">
        <v>22.3615993241356</v>
      </c>
      <c r="H10" s="174" t="s">
        <v>65</v>
      </c>
      <c r="I10" s="161" t="s">
        <v>3</v>
      </c>
      <c r="J10" s="171">
        <v>0.14100698670869699</v>
      </c>
    </row>
    <row r="11" spans="1:11" ht="15.75" customHeight="1">
      <c r="A11" s="76"/>
      <c r="B11" s="172" t="s">
        <v>36</v>
      </c>
      <c r="C11" s="161" t="s">
        <v>3</v>
      </c>
      <c r="D11" s="36">
        <v>1.2459444444444401</v>
      </c>
      <c r="E11" s="172" t="s">
        <v>130</v>
      </c>
      <c r="F11" s="161" t="s">
        <v>83</v>
      </c>
      <c r="G11" s="38" t="s">
        <v>97</v>
      </c>
      <c r="H11" s="7" t="s">
        <v>775</v>
      </c>
      <c r="I11" s="161" t="s">
        <v>775</v>
      </c>
      <c r="J11" s="37" t="s">
        <v>775</v>
      </c>
    </row>
    <row r="12" spans="1:11" ht="15.75" customHeight="1">
      <c r="A12" s="76"/>
      <c r="B12" s="172" t="s">
        <v>39</v>
      </c>
      <c r="C12" s="161" t="s">
        <v>3</v>
      </c>
      <c r="D12" s="36">
        <v>1.03931162836049</v>
      </c>
      <c r="E12" s="172" t="s">
        <v>40</v>
      </c>
      <c r="F12" s="161" t="s">
        <v>3</v>
      </c>
      <c r="G12" s="171">
        <v>6.6149022830896502</v>
      </c>
      <c r="H12" s="7" t="s">
        <v>775</v>
      </c>
      <c r="I12" s="161" t="s">
        <v>775</v>
      </c>
      <c r="J12" s="37" t="s">
        <v>775</v>
      </c>
    </row>
    <row r="13" spans="1:11" ht="15.75" customHeight="1">
      <c r="A13" s="76"/>
      <c r="B13" s="167" t="s">
        <v>216</v>
      </c>
      <c r="C13" s="166"/>
      <c r="D13" s="168"/>
      <c r="E13" s="166"/>
      <c r="F13" s="166"/>
      <c r="G13" s="169"/>
      <c r="H13" s="166"/>
      <c r="I13" s="166"/>
      <c r="J13" s="170"/>
    </row>
    <row r="14" spans="1:11" ht="15.75" customHeight="1">
      <c r="A14" s="76"/>
      <c r="B14" s="172" t="s">
        <v>4</v>
      </c>
      <c r="C14" s="161" t="s">
        <v>3</v>
      </c>
      <c r="D14" s="36">
        <v>3.1475</v>
      </c>
      <c r="E14" s="172" t="s">
        <v>53</v>
      </c>
      <c r="F14" s="161" t="s">
        <v>3</v>
      </c>
      <c r="G14" s="38" t="s">
        <v>109</v>
      </c>
      <c r="H14" s="174" t="s">
        <v>15</v>
      </c>
      <c r="I14" s="161" t="s">
        <v>3</v>
      </c>
      <c r="J14" s="37" t="s">
        <v>106</v>
      </c>
    </row>
    <row r="15" spans="1:11" ht="15.75" customHeight="1">
      <c r="A15" s="76"/>
      <c r="B15" s="172" t="s">
        <v>49</v>
      </c>
      <c r="C15" s="161" t="s">
        <v>3</v>
      </c>
      <c r="D15" s="173">
        <v>52.701538480345299</v>
      </c>
      <c r="E15" s="172" t="s">
        <v>57</v>
      </c>
      <c r="F15" s="161" t="s">
        <v>1</v>
      </c>
      <c r="G15" s="175">
        <v>7.4999999999999997E-2</v>
      </c>
      <c r="H15" s="174" t="s">
        <v>27</v>
      </c>
      <c r="I15" s="161" t="s">
        <v>3</v>
      </c>
      <c r="J15" s="37" t="s">
        <v>107</v>
      </c>
    </row>
    <row r="16" spans="1:11" ht="15.75" customHeight="1">
      <c r="A16" s="76"/>
      <c r="B16" s="172" t="s">
        <v>19</v>
      </c>
      <c r="C16" s="161" t="s">
        <v>3</v>
      </c>
      <c r="D16" s="36">
        <v>0.77500000000000002</v>
      </c>
      <c r="E16" s="172" t="s">
        <v>59</v>
      </c>
      <c r="F16" s="161" t="s">
        <v>3</v>
      </c>
      <c r="G16" s="171">
        <v>0.104555997664004</v>
      </c>
      <c r="H16" s="174" t="s">
        <v>45</v>
      </c>
      <c r="I16" s="161" t="s">
        <v>3</v>
      </c>
      <c r="J16" s="37">
        <v>159.12929034918699</v>
      </c>
    </row>
    <row r="17" spans="1:10" ht="15.75" customHeight="1">
      <c r="A17" s="76"/>
      <c r="B17" s="172" t="s">
        <v>39</v>
      </c>
      <c r="C17" s="161" t="s">
        <v>3</v>
      </c>
      <c r="D17" s="36">
        <v>2.25343112343778</v>
      </c>
      <c r="E17" s="172" t="s">
        <v>9</v>
      </c>
      <c r="F17" s="161" t="s">
        <v>3</v>
      </c>
      <c r="G17" s="171">
        <v>7.1470833333333301</v>
      </c>
      <c r="H17" s="7" t="s">
        <v>775</v>
      </c>
      <c r="I17" s="161" t="s">
        <v>775</v>
      </c>
      <c r="J17" s="37" t="s">
        <v>775</v>
      </c>
    </row>
    <row r="18" spans="1:10" ht="15.75" customHeight="1">
      <c r="A18" s="76"/>
      <c r="B18" s="172" t="s">
        <v>8</v>
      </c>
      <c r="C18" s="161" t="s">
        <v>3</v>
      </c>
      <c r="D18" s="36">
        <v>6.0074027002399797</v>
      </c>
      <c r="E18" s="172" t="s">
        <v>61</v>
      </c>
      <c r="F18" s="161" t="s">
        <v>3</v>
      </c>
      <c r="G18" s="38" t="s">
        <v>217</v>
      </c>
      <c r="H18" s="7" t="s">
        <v>775</v>
      </c>
      <c r="I18" s="161" t="s">
        <v>775</v>
      </c>
      <c r="J18" s="37" t="s">
        <v>775</v>
      </c>
    </row>
    <row r="19" spans="1:10" ht="15.75" customHeight="1">
      <c r="A19" s="76"/>
      <c r="B19" s="167" t="s">
        <v>190</v>
      </c>
      <c r="C19" s="166"/>
      <c r="D19" s="168"/>
      <c r="E19" s="166"/>
      <c r="F19" s="166"/>
      <c r="G19" s="169"/>
      <c r="H19" s="166"/>
      <c r="I19" s="166"/>
      <c r="J19" s="170"/>
    </row>
    <row r="20" spans="1:10" ht="15.75" customHeight="1">
      <c r="A20" s="76"/>
      <c r="B20" s="172" t="s">
        <v>115</v>
      </c>
      <c r="C20" s="161" t="s">
        <v>1</v>
      </c>
      <c r="D20" s="176">
        <v>0.56333333333333302</v>
      </c>
      <c r="E20" s="35" t="s">
        <v>775</v>
      </c>
      <c r="F20" s="161" t="s">
        <v>775</v>
      </c>
      <c r="G20" s="38" t="s">
        <v>775</v>
      </c>
      <c r="H20" s="7" t="s">
        <v>775</v>
      </c>
      <c r="I20" s="161" t="s">
        <v>775</v>
      </c>
      <c r="J20" s="37" t="s">
        <v>775</v>
      </c>
    </row>
    <row r="21" spans="1:10" ht="15.75" customHeight="1">
      <c r="A21" s="76"/>
      <c r="B21" s="167" t="s">
        <v>219</v>
      </c>
      <c r="C21" s="166"/>
      <c r="D21" s="168"/>
      <c r="E21" s="166"/>
      <c r="F21" s="166"/>
      <c r="G21" s="169"/>
      <c r="H21" s="166"/>
      <c r="I21" s="166"/>
      <c r="J21" s="170"/>
    </row>
    <row r="22" spans="1:10" ht="15.75" customHeight="1">
      <c r="A22" s="76"/>
      <c r="B22" s="172" t="s">
        <v>220</v>
      </c>
      <c r="C22" s="161" t="s">
        <v>3</v>
      </c>
      <c r="D22" s="173">
        <v>191.01292166666701</v>
      </c>
      <c r="E22" s="35" t="s">
        <v>775</v>
      </c>
      <c r="F22" s="161" t="s">
        <v>775</v>
      </c>
      <c r="G22" s="38" t="s">
        <v>775</v>
      </c>
      <c r="H22" s="7" t="s">
        <v>775</v>
      </c>
      <c r="I22" s="161" t="s">
        <v>775</v>
      </c>
      <c r="J22" s="37" t="s">
        <v>775</v>
      </c>
    </row>
    <row r="23" spans="1:10" ht="15.75" customHeight="1">
      <c r="A23" s="76"/>
      <c r="B23" s="167" t="s">
        <v>142</v>
      </c>
      <c r="C23" s="166"/>
      <c r="D23" s="168"/>
      <c r="E23" s="166"/>
      <c r="F23" s="166"/>
      <c r="G23" s="169"/>
      <c r="H23" s="166"/>
      <c r="I23" s="166"/>
      <c r="J23" s="170"/>
    </row>
    <row r="24" spans="1:10" ht="15.75" customHeight="1">
      <c r="A24" s="76"/>
      <c r="B24" s="172" t="s">
        <v>433</v>
      </c>
      <c r="C24" s="161" t="s">
        <v>1</v>
      </c>
      <c r="D24" s="36">
        <v>10.2918</v>
      </c>
      <c r="E24" s="172" t="s">
        <v>114</v>
      </c>
      <c r="F24" s="161" t="s">
        <v>1</v>
      </c>
      <c r="G24" s="175">
        <v>0.23677500000000001</v>
      </c>
      <c r="H24" s="174" t="s">
        <v>18</v>
      </c>
      <c r="I24" s="161" t="s">
        <v>3</v>
      </c>
      <c r="J24" s="37">
        <v>132.79023333333299</v>
      </c>
    </row>
    <row r="25" spans="1:10" ht="15.75" customHeight="1">
      <c r="A25" s="76"/>
      <c r="B25" s="172" t="s">
        <v>112</v>
      </c>
      <c r="C25" s="161" t="s">
        <v>3</v>
      </c>
      <c r="D25" s="173">
        <v>7031.6666666666697</v>
      </c>
      <c r="E25" s="172" t="s">
        <v>434</v>
      </c>
      <c r="F25" s="161" t="s">
        <v>1</v>
      </c>
      <c r="G25" s="171">
        <v>1.7233166666666699</v>
      </c>
      <c r="H25" s="174" t="s">
        <v>435</v>
      </c>
      <c r="I25" s="161" t="s">
        <v>1</v>
      </c>
      <c r="J25" s="175">
        <v>0.61834999999999996</v>
      </c>
    </row>
    <row r="26" spans="1:10" ht="15.75" customHeight="1">
      <c r="A26" s="76"/>
      <c r="B26" s="172" t="s">
        <v>105</v>
      </c>
      <c r="C26" s="161" t="s">
        <v>1</v>
      </c>
      <c r="D26" s="36">
        <v>2.8835666666666699</v>
      </c>
      <c r="E26" s="172" t="s">
        <v>221</v>
      </c>
      <c r="F26" s="161" t="s">
        <v>3</v>
      </c>
      <c r="G26" s="37">
        <v>82.1666666666667</v>
      </c>
      <c r="H26" s="174" t="s">
        <v>436</v>
      </c>
      <c r="I26" s="161" t="s">
        <v>3</v>
      </c>
      <c r="J26" s="37">
        <v>191.940683333333</v>
      </c>
    </row>
    <row r="27" spans="1:10" ht="15.75" customHeight="1">
      <c r="A27" s="76"/>
      <c r="B27" s="172" t="s">
        <v>0</v>
      </c>
      <c r="C27" s="161" t="s">
        <v>1</v>
      </c>
      <c r="D27" s="36">
        <v>1.55925</v>
      </c>
      <c r="E27" s="172" t="s">
        <v>58</v>
      </c>
      <c r="F27" s="161" t="s">
        <v>1</v>
      </c>
      <c r="G27" s="175">
        <v>0.119227506254727</v>
      </c>
      <c r="H27" s="174" t="s">
        <v>44</v>
      </c>
      <c r="I27" s="161" t="s">
        <v>3</v>
      </c>
      <c r="J27" s="37">
        <v>809.16666666666697</v>
      </c>
    </row>
    <row r="28" spans="1:10" ht="15.75" customHeight="1">
      <c r="A28" s="76"/>
      <c r="B28" s="172" t="s">
        <v>52</v>
      </c>
      <c r="C28" s="161" t="s">
        <v>1</v>
      </c>
      <c r="D28" s="36">
        <v>18.359877332074301</v>
      </c>
      <c r="E28" s="172" t="s">
        <v>37</v>
      </c>
      <c r="F28" s="161" t="s">
        <v>3</v>
      </c>
      <c r="G28" s="37">
        <v>331.66666666666703</v>
      </c>
      <c r="H28" s="174" t="s">
        <v>437</v>
      </c>
      <c r="I28" s="161" t="s">
        <v>3</v>
      </c>
      <c r="J28" s="37">
        <v>1260.5837166666699</v>
      </c>
    </row>
    <row r="29" spans="1:10" ht="15.75" customHeight="1">
      <c r="A29" s="76"/>
      <c r="B29" s="172" t="s">
        <v>438</v>
      </c>
      <c r="C29" s="161" t="s">
        <v>1</v>
      </c>
      <c r="D29" s="36">
        <v>3.7216166666666699</v>
      </c>
      <c r="E29" s="172" t="s">
        <v>60</v>
      </c>
      <c r="F29" s="161" t="s">
        <v>1</v>
      </c>
      <c r="G29" s="171">
        <v>2.8377176666666699</v>
      </c>
      <c r="H29" s="7" t="s">
        <v>775</v>
      </c>
      <c r="I29" s="161" t="s">
        <v>775</v>
      </c>
      <c r="J29" s="37" t="s">
        <v>775</v>
      </c>
    </row>
    <row r="30" spans="1:10" ht="15.75" customHeight="1">
      <c r="A30" s="76"/>
      <c r="B30" s="172" t="s">
        <v>113</v>
      </c>
      <c r="C30" s="161" t="s">
        <v>1</v>
      </c>
      <c r="D30" s="36">
        <v>1.0804</v>
      </c>
      <c r="E30" s="172" t="s">
        <v>439</v>
      </c>
      <c r="F30" s="161" t="s">
        <v>1</v>
      </c>
      <c r="G30" s="171">
        <v>45.490191666666703</v>
      </c>
      <c r="H30" s="7" t="s">
        <v>775</v>
      </c>
      <c r="I30" s="161" t="s">
        <v>775</v>
      </c>
      <c r="J30" s="37" t="s">
        <v>775</v>
      </c>
    </row>
    <row r="31" spans="1:10" ht="15.75" customHeight="1">
      <c r="A31" s="76"/>
      <c r="B31" s="167" t="s">
        <v>191</v>
      </c>
      <c r="C31" s="166"/>
      <c r="D31" s="168"/>
      <c r="E31" s="166"/>
      <c r="F31" s="166"/>
      <c r="G31" s="169"/>
      <c r="H31" s="166"/>
      <c r="I31" s="166"/>
      <c r="J31" s="170"/>
    </row>
    <row r="32" spans="1:10" ht="15.75" customHeight="1">
      <c r="A32" s="76"/>
      <c r="B32" s="172" t="s">
        <v>440</v>
      </c>
      <c r="C32" s="161" t="s">
        <v>1</v>
      </c>
      <c r="D32" s="36">
        <v>3.625</v>
      </c>
      <c r="E32" s="35" t="s">
        <v>775</v>
      </c>
      <c r="F32" s="161" t="s">
        <v>775</v>
      </c>
      <c r="G32" s="38" t="s">
        <v>775</v>
      </c>
      <c r="H32" s="7" t="s">
        <v>775</v>
      </c>
      <c r="I32" s="161" t="s">
        <v>775</v>
      </c>
      <c r="J32" s="37" t="s">
        <v>775</v>
      </c>
    </row>
    <row r="33" spans="1:10" ht="15.75" customHeight="1">
      <c r="A33" s="76"/>
      <c r="B33" s="167" t="s">
        <v>222</v>
      </c>
      <c r="C33" s="166"/>
      <c r="D33" s="168"/>
      <c r="E33" s="166"/>
      <c r="F33" s="166"/>
      <c r="G33" s="169"/>
      <c r="H33" s="166"/>
      <c r="I33" s="166"/>
      <c r="J33" s="170"/>
    </row>
    <row r="34" spans="1:10" ht="15.75" customHeight="1">
      <c r="A34" s="76"/>
      <c r="B34" s="172" t="s">
        <v>4</v>
      </c>
      <c r="C34" s="161" t="s">
        <v>3</v>
      </c>
      <c r="D34" s="36">
        <v>3.2</v>
      </c>
      <c r="E34" s="172" t="s">
        <v>8</v>
      </c>
      <c r="F34" s="161" t="s">
        <v>3</v>
      </c>
      <c r="G34" s="171">
        <v>6.0250000000000004</v>
      </c>
      <c r="H34" s="174" t="s">
        <v>12</v>
      </c>
      <c r="I34" s="161" t="s">
        <v>3</v>
      </c>
      <c r="J34" s="171">
        <v>6.1150000000000002</v>
      </c>
    </row>
    <row r="35" spans="1:10" ht="15.75" customHeight="1">
      <c r="A35" s="76"/>
      <c r="B35" s="172" t="s">
        <v>7</v>
      </c>
      <c r="C35" s="161" t="s">
        <v>3</v>
      </c>
      <c r="D35" s="173">
        <v>164</v>
      </c>
      <c r="E35" s="172" t="s">
        <v>11</v>
      </c>
      <c r="F35" s="161" t="s">
        <v>3</v>
      </c>
      <c r="G35" s="171">
        <v>0.755</v>
      </c>
      <c r="H35" s="174" t="s">
        <v>15</v>
      </c>
      <c r="I35" s="161" t="s">
        <v>3</v>
      </c>
      <c r="J35" s="171">
        <v>5.6</v>
      </c>
    </row>
    <row r="36" spans="1:10" ht="15.75" customHeight="1">
      <c r="A36" s="76"/>
      <c r="B36" s="172" t="s">
        <v>10</v>
      </c>
      <c r="C36" s="161" t="s">
        <v>3</v>
      </c>
      <c r="D36" s="173">
        <v>5740</v>
      </c>
      <c r="E36" s="172" t="s">
        <v>14</v>
      </c>
      <c r="F36" s="161" t="s">
        <v>3</v>
      </c>
      <c r="G36" s="171">
        <v>0.32500000000000001</v>
      </c>
      <c r="H36" s="174" t="s">
        <v>18</v>
      </c>
      <c r="I36" s="161" t="s">
        <v>3</v>
      </c>
      <c r="J36" s="37">
        <v>166</v>
      </c>
    </row>
    <row r="37" spans="1:10" ht="15.75" customHeight="1">
      <c r="A37" s="76"/>
      <c r="B37" s="172" t="s">
        <v>13</v>
      </c>
      <c r="C37" s="161" t="s">
        <v>3</v>
      </c>
      <c r="D37" s="36">
        <v>2.4</v>
      </c>
      <c r="E37" s="172" t="s">
        <v>17</v>
      </c>
      <c r="F37" s="161" t="s">
        <v>3</v>
      </c>
      <c r="G37" s="37">
        <v>86.3</v>
      </c>
      <c r="H37" s="174" t="s">
        <v>21</v>
      </c>
      <c r="I37" s="161" t="s">
        <v>3</v>
      </c>
      <c r="J37" s="171">
        <v>1.0149999999999999</v>
      </c>
    </row>
    <row r="38" spans="1:10" ht="15.75" customHeight="1">
      <c r="A38" s="76"/>
      <c r="B38" s="172" t="s">
        <v>16</v>
      </c>
      <c r="C38" s="161" t="s">
        <v>3</v>
      </c>
      <c r="D38" s="36">
        <v>8.66</v>
      </c>
      <c r="E38" s="172" t="s">
        <v>23</v>
      </c>
      <c r="F38" s="161" t="s">
        <v>3</v>
      </c>
      <c r="G38" s="171">
        <v>0.27500000000000002</v>
      </c>
      <c r="H38" s="174" t="s">
        <v>24</v>
      </c>
      <c r="I38" s="161" t="s">
        <v>3</v>
      </c>
      <c r="J38" s="171">
        <v>0.72499999999999998</v>
      </c>
    </row>
    <row r="39" spans="1:10" ht="15.75" customHeight="1">
      <c r="A39" s="76"/>
      <c r="B39" s="172" t="s">
        <v>19</v>
      </c>
      <c r="C39" s="161" t="s">
        <v>3</v>
      </c>
      <c r="D39" s="36">
        <v>0.45</v>
      </c>
      <c r="E39" s="172" t="s">
        <v>56</v>
      </c>
      <c r="F39" s="161" t="s">
        <v>1</v>
      </c>
      <c r="G39" s="175">
        <v>0.18149999999999999</v>
      </c>
      <c r="H39" s="174" t="s">
        <v>27</v>
      </c>
      <c r="I39" s="161" t="s">
        <v>3</v>
      </c>
      <c r="J39" s="171">
        <v>1.2</v>
      </c>
    </row>
    <row r="40" spans="1:10" ht="15.75" customHeight="1">
      <c r="A40" s="76"/>
      <c r="B40" s="172" t="s">
        <v>22</v>
      </c>
      <c r="C40" s="161" t="s">
        <v>3</v>
      </c>
      <c r="D40" s="173">
        <v>104</v>
      </c>
      <c r="E40" s="172" t="s">
        <v>26</v>
      </c>
      <c r="F40" s="161" t="s">
        <v>3</v>
      </c>
      <c r="G40" s="37">
        <v>217.5</v>
      </c>
      <c r="H40" s="174" t="s">
        <v>30</v>
      </c>
      <c r="I40" s="161" t="s">
        <v>3</v>
      </c>
      <c r="J40" s="38">
        <v>12.45</v>
      </c>
    </row>
    <row r="41" spans="1:10" ht="15.75" customHeight="1">
      <c r="A41" s="76"/>
      <c r="B41" s="172" t="s">
        <v>25</v>
      </c>
      <c r="C41" s="161" t="s">
        <v>3</v>
      </c>
      <c r="D41" s="173">
        <v>247.5</v>
      </c>
      <c r="E41" s="172" t="s">
        <v>29</v>
      </c>
      <c r="F41" s="161" t="s">
        <v>3</v>
      </c>
      <c r="G41" s="38">
        <v>13.65</v>
      </c>
      <c r="H41" s="174" t="s">
        <v>63</v>
      </c>
      <c r="I41" s="161" t="s">
        <v>1</v>
      </c>
      <c r="J41" s="175">
        <v>0.36699999999999999</v>
      </c>
    </row>
    <row r="42" spans="1:10" ht="15.75" customHeight="1">
      <c r="A42" s="76"/>
      <c r="B42" s="172" t="s">
        <v>51</v>
      </c>
      <c r="C42" s="161" t="s">
        <v>3</v>
      </c>
      <c r="D42" s="177">
        <v>49</v>
      </c>
      <c r="E42" s="172" t="s">
        <v>31</v>
      </c>
      <c r="F42" s="161" t="s">
        <v>3</v>
      </c>
      <c r="G42" s="38">
        <v>34.9</v>
      </c>
      <c r="H42" s="174" t="s">
        <v>64</v>
      </c>
      <c r="I42" s="161" t="s">
        <v>3</v>
      </c>
      <c r="J42" s="171">
        <v>0.2</v>
      </c>
    </row>
    <row r="43" spans="1:10" ht="15.75" customHeight="1">
      <c r="A43" s="76"/>
      <c r="B43" s="172" t="s">
        <v>28</v>
      </c>
      <c r="C43" s="161" t="s">
        <v>3</v>
      </c>
      <c r="D43" s="36">
        <v>2.4900000000000002</v>
      </c>
      <c r="E43" s="172" t="s">
        <v>34</v>
      </c>
      <c r="F43" s="161" t="s">
        <v>3</v>
      </c>
      <c r="G43" s="37">
        <v>66</v>
      </c>
      <c r="H43" s="174" t="s">
        <v>65</v>
      </c>
      <c r="I43" s="161" t="s">
        <v>3</v>
      </c>
      <c r="J43" s="171">
        <v>0.3</v>
      </c>
    </row>
    <row r="44" spans="1:10" ht="15.75" customHeight="1">
      <c r="A44" s="76"/>
      <c r="B44" s="172" t="s">
        <v>0</v>
      </c>
      <c r="C44" s="161" t="s">
        <v>1</v>
      </c>
      <c r="D44" s="36">
        <v>1.67</v>
      </c>
      <c r="E44" s="172" t="s">
        <v>37</v>
      </c>
      <c r="F44" s="161" t="s">
        <v>3</v>
      </c>
      <c r="G44" s="37">
        <v>146</v>
      </c>
      <c r="H44" s="174" t="s">
        <v>32</v>
      </c>
      <c r="I44" s="161" t="s">
        <v>3</v>
      </c>
      <c r="J44" s="38">
        <v>18.05</v>
      </c>
    </row>
    <row r="45" spans="1:10" ht="15.75" customHeight="1">
      <c r="A45" s="76"/>
      <c r="B45" s="172" t="s">
        <v>33</v>
      </c>
      <c r="C45" s="161" t="s">
        <v>3</v>
      </c>
      <c r="D45" s="36">
        <v>3.9449999999999998</v>
      </c>
      <c r="E45" s="172" t="s">
        <v>40</v>
      </c>
      <c r="F45" s="161" t="s">
        <v>3</v>
      </c>
      <c r="G45" s="38">
        <v>10.4</v>
      </c>
      <c r="H45" s="174" t="s">
        <v>66</v>
      </c>
      <c r="I45" s="161" t="s">
        <v>3</v>
      </c>
      <c r="J45" s="37">
        <v>107.5</v>
      </c>
    </row>
    <row r="46" spans="1:10" ht="15.75" customHeight="1">
      <c r="A46" s="76"/>
      <c r="B46" s="172" t="s">
        <v>36</v>
      </c>
      <c r="C46" s="161" t="s">
        <v>3</v>
      </c>
      <c r="D46" s="36">
        <v>2.0299999999999998</v>
      </c>
      <c r="E46" s="172" t="s">
        <v>43</v>
      </c>
      <c r="F46" s="161" t="s">
        <v>3</v>
      </c>
      <c r="G46" s="37">
        <v>106.5</v>
      </c>
      <c r="H46" s="174" t="s">
        <v>35</v>
      </c>
      <c r="I46" s="161" t="s">
        <v>3</v>
      </c>
      <c r="J46" s="38">
        <v>24.25</v>
      </c>
    </row>
    <row r="47" spans="1:10" ht="15.75" customHeight="1">
      <c r="A47" s="76"/>
      <c r="B47" s="172" t="s">
        <v>39</v>
      </c>
      <c r="C47" s="161" t="s">
        <v>3</v>
      </c>
      <c r="D47" s="36">
        <v>1.5049999999999999</v>
      </c>
      <c r="E47" s="172" t="s">
        <v>59</v>
      </c>
      <c r="F47" s="161" t="s">
        <v>3</v>
      </c>
      <c r="G47" s="171">
        <v>0.1</v>
      </c>
      <c r="H47" s="174" t="s">
        <v>38</v>
      </c>
      <c r="I47" s="161" t="s">
        <v>3</v>
      </c>
      <c r="J47" s="38">
        <v>20.149999999999999</v>
      </c>
    </row>
    <row r="48" spans="1:10" ht="15.75" customHeight="1">
      <c r="A48" s="76"/>
      <c r="B48" s="172" t="s">
        <v>42</v>
      </c>
      <c r="C48" s="161" t="s">
        <v>3</v>
      </c>
      <c r="D48" s="177">
        <v>16.649999999999999</v>
      </c>
      <c r="E48" s="172" t="s">
        <v>6</v>
      </c>
      <c r="F48" s="161" t="s">
        <v>3</v>
      </c>
      <c r="G48" s="171">
        <v>5.0999999999999996</v>
      </c>
      <c r="H48" s="174" t="s">
        <v>41</v>
      </c>
      <c r="I48" s="161" t="s">
        <v>3</v>
      </c>
      <c r="J48" s="171">
        <v>1.905</v>
      </c>
    </row>
    <row r="49" spans="1:10" ht="15.75" customHeight="1">
      <c r="A49" s="76"/>
      <c r="B49" s="172" t="s">
        <v>5</v>
      </c>
      <c r="C49" s="161" t="s">
        <v>3</v>
      </c>
      <c r="D49" s="36">
        <v>5.0250000000000004</v>
      </c>
      <c r="E49" s="172" t="s">
        <v>9</v>
      </c>
      <c r="F49" s="161" t="s">
        <v>3</v>
      </c>
      <c r="G49" s="171">
        <v>8.75</v>
      </c>
      <c r="H49" s="174" t="s">
        <v>44</v>
      </c>
      <c r="I49" s="161" t="s">
        <v>3</v>
      </c>
      <c r="J49" s="37">
        <v>540</v>
      </c>
    </row>
    <row r="50" spans="1:10" ht="15.75" customHeight="1">
      <c r="A50" s="76"/>
      <c r="B50" s="195" t="s">
        <v>82</v>
      </c>
      <c r="C50" s="196" t="s">
        <v>3</v>
      </c>
      <c r="D50" s="197">
        <v>2</v>
      </c>
      <c r="E50" s="195" t="s">
        <v>61</v>
      </c>
      <c r="F50" s="196" t="s">
        <v>3</v>
      </c>
      <c r="G50" s="198" t="s">
        <v>109</v>
      </c>
      <c r="H50" s="199" t="s">
        <v>45</v>
      </c>
      <c r="I50" s="196" t="s">
        <v>3</v>
      </c>
      <c r="J50" s="200">
        <v>221.5</v>
      </c>
    </row>
    <row r="51" spans="1:10" ht="15.75" customHeight="1">
      <c r="B51" s="32" t="s">
        <v>782</v>
      </c>
    </row>
  </sheetData>
  <conditionalFormatting sqref="C3:C50 F3:F50 I3:I50">
    <cfRule type="expression" dxfId="38" priority="2">
      <formula>IndVal_LimitValDiffUOM</formula>
    </cfRule>
  </conditionalFormatting>
  <conditionalFormatting sqref="B3:J50">
    <cfRule type="expression" dxfId="37" priority="1">
      <formula>IF(IndVal_IsBlnkRow*IndVal_IsBlnkRowNext=1,TRUE,FALSE)</formula>
    </cfRule>
  </conditionalFormatting>
  <hyperlinks>
    <hyperlink ref="B4" location="'Fire Assay'!$A$56" display="'Fire Assay'!$A$56" xr:uid="{075FC90F-A029-4D73-AE56-C2FE2A77697F}"/>
    <hyperlink ref="E4" location="'Fire Assay'!$A$74" display="'Fire Assay'!$A$74" xr:uid="{A95B620C-87FA-425B-9EA8-A2D4EA376938}"/>
    <hyperlink ref="B6" location="'4-Acid'!$A$79" display="'4-Acid'!$A$79" xr:uid="{3192DCDB-6343-4A38-816A-38A47BBCA28D}"/>
    <hyperlink ref="E6" location="'4-Acid'!$A$408" display="'4-Acid'!$A$408" xr:uid="{EF13DF81-04DA-4799-9E41-040DF82252A9}"/>
    <hyperlink ref="B8" location="'Aqua Regia'!$A$79" display="'Aqua Regia'!$A$79" xr:uid="{29DC9340-5168-48D8-BDB1-A3B553F14481}"/>
    <hyperlink ref="E8" location="'Aqua Regia'!$A$371" display="'Aqua Regia'!$A$371" xr:uid="{97B5144B-C49D-4DD0-99DE-8E38B9483301}"/>
    <hyperlink ref="H8" location="'Aqua Regia'!$A$754" display="'Aqua Regia'!$A$754" xr:uid="{62E8CCE1-8E39-457A-B4B6-9A614E476C50}"/>
    <hyperlink ref="B9" location="'Aqua Regia'!$A$97" display="'Aqua Regia'!$A$97" xr:uid="{7D42C27C-B179-497F-A205-45868E5CB831}"/>
    <hyperlink ref="E9" location="'Aqua Regia'!$A$445" display="'Aqua Regia'!$A$445" xr:uid="{C368CB72-3375-4325-B843-C224BF317A4A}"/>
    <hyperlink ref="H9" location="'Aqua Regia'!$A$882" display="'Aqua Regia'!$A$882" xr:uid="{EF98D77E-873C-4932-AE64-616F09980613}"/>
    <hyperlink ref="B10" location="'Aqua Regia'!$A$280" display="'Aqua Regia'!$A$280" xr:uid="{2BEF5011-C8BB-45B3-A7A5-3793605374A7}"/>
    <hyperlink ref="E10" location="'Aqua Regia'!$A$646" display="'Aqua Regia'!$A$646" xr:uid="{8020F2E3-3A73-4240-8F9E-4CDEF92F38C5}"/>
    <hyperlink ref="H10" location="'Aqua Regia'!$A$1046" display="'Aqua Regia'!$A$1046" xr:uid="{86B7C104-1B0A-4014-ACA6-356D59421EDE}"/>
    <hyperlink ref="B11" location="'Aqua Regia'!$A$298" display="'Aqua Regia'!$A$298" xr:uid="{E6D22296-C375-4FA1-8BA6-254F899708F0}"/>
    <hyperlink ref="E11" location="'Aqua Regia'!$A$718" display="'Aqua Regia'!$A$718" xr:uid="{9CB65B85-9222-4310-A18B-E57BB1ACAF5F}"/>
    <hyperlink ref="B12" location="'Aqua Regia'!$A$316" display="'Aqua Regia'!$A$316" xr:uid="{343C89D3-7058-427B-851D-350210AD185A}"/>
    <hyperlink ref="E12" location="'Aqua Regia'!$A$736" display="'Aqua Regia'!$A$736" xr:uid="{5F749300-CC28-4959-B89B-E557FCBEEE3C}"/>
    <hyperlink ref="B14" location="'PF ICP'!$A$1" display="'PF ICP'!$A$1" xr:uid="{36790140-7BD4-4E17-84AC-9B64D1198F19}"/>
    <hyperlink ref="E14" location="'PF ICP'!$A$422" display="'PF ICP'!$A$422" xr:uid="{13658BF3-99A5-4908-9C66-A36A0084F113}"/>
    <hyperlink ref="H14" location="'PF ICP'!$A$876" display="'PF ICP'!$A$876" xr:uid="{98AB9666-2568-4A6E-B35A-56E43D00B3B9}"/>
    <hyperlink ref="B15" location="'PF ICP'!$A$79" display="'PF ICP'!$A$79" xr:uid="{7328DE68-EB83-4C32-8481-323C7A692FA5}"/>
    <hyperlink ref="E15" location="'PF ICP'!$A$604" display="'PF ICP'!$A$604" xr:uid="{B5843C53-F73F-419D-A4B9-4D73A892173C}"/>
    <hyperlink ref="H15" location="'PF ICP'!$A$948" display="'PF ICP'!$A$948" xr:uid="{B20154DE-3C0C-481B-95A1-2B86EABE86AB}"/>
    <hyperlink ref="B16" location="'PF ICP'!$A$169" display="'PF ICP'!$A$169" xr:uid="{DB7DDD1B-FC1A-4D3C-B8BA-453DBB7B5D1D}"/>
    <hyperlink ref="E16" location="'PF ICP'!$A$750" display="'PF ICP'!$A$750" xr:uid="{31D9917B-2526-42C6-B17D-E54C365F7BC0}"/>
    <hyperlink ref="H16" location="'PF ICP'!$A$1148" display="'PF ICP'!$A$1148" xr:uid="{F8E38D93-CD69-45E0-80E0-19DBFF071675}"/>
    <hyperlink ref="B17" location="'PF ICP'!$A$314" display="'PF ICP'!$A$314" xr:uid="{00FA17A6-1294-4E2C-96EB-98FF2F5D60E1}"/>
    <hyperlink ref="E17" location="'PF ICP'!$A$804" display="'PF ICP'!$A$804" xr:uid="{E232BF7A-5CBF-480A-A7BE-0DA37178C4DA}"/>
    <hyperlink ref="B18" location="'PF ICP'!$A$404" display="'PF ICP'!$A$404" xr:uid="{5F4D0C40-B955-426B-B7DE-22723ADE7812}"/>
    <hyperlink ref="E18" location="'PF ICP'!$A$822" display="'PF ICP'!$A$822" xr:uid="{C553A847-95ED-41A7-A31E-927872242448}"/>
    <hyperlink ref="B20" location="'IRC'!$A$1" display="'IRC'!$A$1" xr:uid="{B1EEDC8C-7C60-4F2C-952C-21E4B23C2244}"/>
    <hyperlink ref="B22" location="'ISE'!$A$1" display="'ISE'!$A$1" xr:uid="{D4710B4A-6AE6-4AB1-9486-52DE91874D81}"/>
    <hyperlink ref="B24" location="'Fusion XRF'!$A$1" display="'Fusion XRF'!$A$1" xr:uid="{534AD471-48E7-4949-B603-5696F3B19080}"/>
    <hyperlink ref="E24" location="'Fusion XRF'!$A$150" display="'Fusion XRF'!$A$150" xr:uid="{C3CAE3BC-4C1F-4D65-B229-F7CD82925AD1}"/>
    <hyperlink ref="H24" location="'Fusion XRF'!$A$276" display="'Fusion XRF'!$A$276" xr:uid="{A10C7813-2FF8-46EF-83D3-CB83CE01FDB9}"/>
    <hyperlink ref="B25" location="'Fusion XRF'!$A$42" display="'Fusion XRF'!$A$42" xr:uid="{B45EB0A2-D2DE-4994-9CC4-0DC54B5C29D7}"/>
    <hyperlink ref="E25" location="'Fusion XRF'!$A$168" display="'Fusion XRF'!$A$168" xr:uid="{B5EA093B-DA12-470C-BCB6-15C1CE1D2E2C}"/>
    <hyperlink ref="H25" location="'Fusion XRF'!$A$294" display="'Fusion XRF'!$A$294" xr:uid="{F8590CF1-A6A8-4333-9A08-25936D8F2A2D}"/>
    <hyperlink ref="B26" location="'Fusion XRF'!$A$60" display="'Fusion XRF'!$A$60" xr:uid="{1B4C692B-EF21-4809-BACF-F0F0AD7A138B}"/>
    <hyperlink ref="E26" location="'Fusion XRF'!$A$186" display="'Fusion XRF'!$A$186" xr:uid="{F9986570-D627-4AFC-B4F9-BA399687390E}"/>
    <hyperlink ref="H26" location="'Fusion XRF'!$A$312" display="'Fusion XRF'!$A$312" xr:uid="{F990A64B-1147-4CD6-84D8-B0B5AA214563}"/>
    <hyperlink ref="B27" location="'Fusion XRF'!$A$78" display="'Fusion XRF'!$A$78" xr:uid="{42F96D9C-16F2-40BD-9038-9F66A2EF1C2D}"/>
    <hyperlink ref="E27" location="'Fusion XRF'!$A$204" display="'Fusion XRF'!$A$204" xr:uid="{32982E90-6DC0-45D7-AD97-39ACC25BA278}"/>
    <hyperlink ref="H27" location="'Fusion XRF'!$A$330" display="'Fusion XRF'!$A$330" xr:uid="{F747C2A3-E56D-4DB0-BE6D-DF9D10754D14}"/>
    <hyperlink ref="B28" location="'Fusion XRF'!$A$96" display="'Fusion XRF'!$A$96" xr:uid="{736823AD-CE67-47F6-AB77-D7D8EBAECD62}"/>
    <hyperlink ref="E28" location="'Fusion XRF'!$A$222" display="'Fusion XRF'!$A$222" xr:uid="{9ADA73AA-00E9-407C-AB02-62BE6C8BE8A5}"/>
    <hyperlink ref="H28" location="'Fusion XRF'!$A$348" display="'Fusion XRF'!$A$348" xr:uid="{12916492-A7CE-4B2D-96C8-8A526B2A5EA3}"/>
    <hyperlink ref="B29" location="'Fusion XRF'!$A$114" display="'Fusion XRF'!$A$114" xr:uid="{A6A629DC-C228-45ED-8612-DDB6444512DE}"/>
    <hyperlink ref="E29" location="'Fusion XRF'!$A$240" display="'Fusion XRF'!$A$240" xr:uid="{FFF0104A-67B6-4E85-9C41-60325B9148F7}"/>
    <hyperlink ref="B30" location="'Fusion XRF'!$A$132" display="'Fusion XRF'!$A$132" xr:uid="{D7BB05FC-9520-405D-99E3-0641790C101C}"/>
    <hyperlink ref="E30" location="'Fusion XRF'!$A$258" display="'Fusion XRF'!$A$258" xr:uid="{D02F2205-B88B-4EA2-8321-E2E57E43D188}"/>
    <hyperlink ref="B32" location="'Thermograv'!$A$1" display="'Thermograv'!$A$1" xr:uid="{B6A844AC-44AC-4B9A-B004-1ABD391FD4DF}"/>
    <hyperlink ref="B34" location="'Laser Ablation'!$A$1" display="'Laser Ablation'!$A$1" xr:uid="{7C7B7F25-5E6F-4EA8-A7D2-1B59C929192F}"/>
    <hyperlink ref="E34" location="'Laser Ablation'!$A$262" display="'Laser Ablation'!$A$262" xr:uid="{0F3859F4-2D66-405D-B393-A7523EACE5E8}"/>
    <hyperlink ref="H34" location="'Laser Ablation'!$A$500" display="'Laser Ablation'!$A$500" xr:uid="{ADC4F9E3-D3E3-464E-9194-E7FAC5615421}"/>
    <hyperlink ref="B35" location="'Laser Ablation'!$A$15" display="'Laser Ablation'!$A$15" xr:uid="{7DF45A9D-4019-4FA2-8091-F4E811EA86B2}"/>
    <hyperlink ref="E35" location="'Laser Ablation'!$A$276" display="'Laser Ablation'!$A$276" xr:uid="{FBC71927-6FB1-4B1B-B018-4A7D8FD85D6A}"/>
    <hyperlink ref="H35" location="'Laser Ablation'!$A$514" display="'Laser Ablation'!$A$514" xr:uid="{25A3118A-9BFA-4679-AE05-8299B79E0FE2}"/>
    <hyperlink ref="B36" location="'Laser Ablation'!$A$52" display="'Laser Ablation'!$A$52" xr:uid="{AF0EB4CD-8315-4173-BCBC-0B148681B62D}"/>
    <hyperlink ref="E36" location="'Laser Ablation'!$A$290" display="'Laser Ablation'!$A$290" xr:uid="{F4EF44C2-8A52-4274-B5F0-2D0E75168537}"/>
    <hyperlink ref="H36" location="'Laser Ablation'!$A$528" display="'Laser Ablation'!$A$528" xr:uid="{81B75706-F927-42B9-AE99-B4588A15911D}"/>
    <hyperlink ref="B37" location="'Laser Ablation'!$A$66" display="'Laser Ablation'!$A$66" xr:uid="{4A612921-A45F-411D-89C1-46A4A7D67B5A}"/>
    <hyperlink ref="E37" location="'Laser Ablation'!$A$304" display="'Laser Ablation'!$A$304" xr:uid="{3DE9B426-2FFB-4D69-AB80-D39B8EEEDBE0}"/>
    <hyperlink ref="H37" location="'Laser Ablation'!$A$542" display="'Laser Ablation'!$A$542" xr:uid="{577EACAC-6ED7-4566-8C46-0035F2E0648F}"/>
    <hyperlink ref="B38" location="'Laser Ablation'!$A$80" display="'Laser Ablation'!$A$80" xr:uid="{50F37046-CDB6-4E97-94BB-F87FB21DECBE}"/>
    <hyperlink ref="E38" location="'Laser Ablation'!$A$318" display="'Laser Ablation'!$A$318" xr:uid="{4E2D6B48-0EC4-4A68-8730-E565F61BBAC1}"/>
    <hyperlink ref="H38" location="'Laser Ablation'!$A$556" display="'Laser Ablation'!$A$556" xr:uid="{F1E05423-93AE-42C1-ABBE-54912B86B11B}"/>
    <hyperlink ref="B39" location="'Laser Ablation'!$A$94" display="'Laser Ablation'!$A$94" xr:uid="{CCF6348E-E440-4EAE-A89E-33BD03A99F58}"/>
    <hyperlink ref="E39" location="'Laser Ablation'!$A$332" display="'Laser Ablation'!$A$332" xr:uid="{5AA9B1F9-F804-4EF1-A350-8A6ABD80E817}"/>
    <hyperlink ref="H39" location="'Laser Ablation'!$A$570" display="'Laser Ablation'!$A$570" xr:uid="{0D6ED97D-AC7C-4DFC-ABF0-5D00C6162187}"/>
    <hyperlink ref="B40" location="'Laser Ablation'!$A$108" display="'Laser Ablation'!$A$108" xr:uid="{94FD4DE2-D6DD-4306-A1E8-A074D454534E}"/>
    <hyperlink ref="E40" location="'Laser Ablation'!$A$346" display="'Laser Ablation'!$A$346" xr:uid="{F562DBF8-E1D8-4707-8FA3-E22BCEEBBF36}"/>
    <hyperlink ref="H40" location="'Laser Ablation'!$A$584" display="'Laser Ablation'!$A$584" xr:uid="{DDB78217-6FDB-46E8-8F44-DD1C56B139FE}"/>
    <hyperlink ref="B41" location="'Laser Ablation'!$A$122" display="'Laser Ablation'!$A$122" xr:uid="{50D66D43-2528-4BD9-AF8A-6718738F470E}"/>
    <hyperlink ref="E41" location="'Laser Ablation'!$A$360" display="'Laser Ablation'!$A$360" xr:uid="{A7E7BCCD-01DD-4004-B68B-FF631B787091}"/>
    <hyperlink ref="H41" location="'Laser Ablation'!$A$598" display="'Laser Ablation'!$A$598" xr:uid="{C50ADD98-FD2B-439F-8E20-12F6C4D9F7A0}"/>
    <hyperlink ref="B42" location="'Laser Ablation'!$A$136" display="'Laser Ablation'!$A$136" xr:uid="{E57BB10F-CE0F-4AE7-8F62-7585CB5E63DB}"/>
    <hyperlink ref="E42" location="'Laser Ablation'!$A$374" display="'Laser Ablation'!$A$374" xr:uid="{75683F79-B029-4D0B-89FD-951FCC1F5958}"/>
    <hyperlink ref="H42" location="'Laser Ablation'!$A$612" display="'Laser Ablation'!$A$612" xr:uid="{38FD9F19-D68D-47F6-9BC0-580703C6E349}"/>
    <hyperlink ref="B43" location="'Laser Ablation'!$A$150" display="'Laser Ablation'!$A$150" xr:uid="{9FC0F99E-87B0-49AE-92C1-EFCFBA9DB631}"/>
    <hyperlink ref="E43" location="'Laser Ablation'!$A$388" display="'Laser Ablation'!$A$388" xr:uid="{833E296B-EBD0-4B8E-AAF1-318328B32666}"/>
    <hyperlink ref="H43" location="'Laser Ablation'!$A$626" display="'Laser Ablation'!$A$626" xr:uid="{046959E2-CC75-4F6E-A1E9-DDE9670D5515}"/>
    <hyperlink ref="B44" location="'Laser Ablation'!$A$164" display="'Laser Ablation'!$A$164" xr:uid="{EA72EB09-0EC9-4CDE-A457-BC95250578ED}"/>
    <hyperlink ref="E44" location="'Laser Ablation'!$A$402" display="'Laser Ablation'!$A$402" xr:uid="{24A621F9-4617-45A6-A519-835E14288655}"/>
    <hyperlink ref="H44" location="'Laser Ablation'!$A$640" display="'Laser Ablation'!$A$640" xr:uid="{DD1B239C-1FE3-4856-99C9-7349956C8C0D}"/>
    <hyperlink ref="B45" location="'Laser Ablation'!$A$178" display="'Laser Ablation'!$A$178" xr:uid="{202A2059-F946-4366-AEC9-3F8FEB6A5603}"/>
    <hyperlink ref="E45" location="'Laser Ablation'!$A$416" display="'Laser Ablation'!$A$416" xr:uid="{419799D7-97F6-4C65-BF95-465B8F608637}"/>
    <hyperlink ref="H45" location="'Laser Ablation'!$A$654" display="'Laser Ablation'!$A$654" xr:uid="{3763E246-6228-442A-984C-EDDF1944C118}"/>
    <hyperlink ref="B46" location="'Laser Ablation'!$A$192" display="'Laser Ablation'!$A$192" xr:uid="{DD25B46D-E080-4B05-B487-957BE33E5B2E}"/>
    <hyperlink ref="E46" location="'Laser Ablation'!$A$430" display="'Laser Ablation'!$A$430" xr:uid="{CD16BEAB-9F7C-43A7-83CB-669EA37B2AF1}"/>
    <hyperlink ref="H46" location="'Laser Ablation'!$A$668" display="'Laser Ablation'!$A$668" xr:uid="{0FF6FF53-3F80-48C6-A99D-2FAC867E6468}"/>
    <hyperlink ref="B47" location="'Laser Ablation'!$A$206" display="'Laser Ablation'!$A$206" xr:uid="{5F1347C6-BAB4-403F-8E26-C81426E5D6DD}"/>
    <hyperlink ref="E47" location="'Laser Ablation'!$A$444" display="'Laser Ablation'!$A$444" xr:uid="{CAD91872-0665-4DB1-8F31-DE159B9B5E46}"/>
    <hyperlink ref="H47" location="'Laser Ablation'!$A$682" display="'Laser Ablation'!$A$682" xr:uid="{3FE7D1D8-FC94-461C-9AB9-DE233C58E780}"/>
    <hyperlink ref="B48" location="'Laser Ablation'!$A$220" display="'Laser Ablation'!$A$220" xr:uid="{009A6779-0FF6-49B0-8C98-988435E4D5BE}"/>
    <hyperlink ref="E48" location="'Laser Ablation'!$A$458" display="'Laser Ablation'!$A$458" xr:uid="{F7A54174-B3EC-46FD-A346-8BCA84B0BA77}"/>
    <hyperlink ref="H48" location="'Laser Ablation'!$A$696" display="'Laser Ablation'!$A$696" xr:uid="{527F9ACF-3952-4FAD-AC81-7F838A4F381C}"/>
    <hyperlink ref="B49" location="'Laser Ablation'!$A$234" display="'Laser Ablation'!$A$234" xr:uid="{F0988C42-47FB-4F87-87E5-3EC10F9A3936}"/>
    <hyperlink ref="E49" location="'Laser Ablation'!$A$472" display="'Laser Ablation'!$A$472" xr:uid="{8918750E-2EF9-4EB2-ABE9-F84D93AECBE4}"/>
    <hyperlink ref="H49" location="'Laser Ablation'!$A$710" display="'Laser Ablation'!$A$710" xr:uid="{4FD8FC1E-BBB9-4363-8C59-97F402053BA3}"/>
    <hyperlink ref="B50" location="'Laser Ablation'!$A$248" display="'Laser Ablation'!$A$248" xr:uid="{93437555-6118-478F-AFEC-06731FEE7C10}"/>
    <hyperlink ref="E50" location="'Laser Ablation'!$A$486" display="'Laser Ablation'!$A$486" xr:uid="{C6E3E87F-7632-47F9-9D24-1C31E805DDC1}"/>
    <hyperlink ref="H50" location="'Laser Ablation'!$A$724" display="'Laser Ablation'!$A$724" xr:uid="{1E9244DF-B570-4365-AD36-94F75BB8BBF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72" t="s">
        <v>778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8" customFormat="1" ht="15" customHeight="1">
      <c r="A2" s="49"/>
      <c r="B2" s="274" t="s">
        <v>2</v>
      </c>
      <c r="C2" s="276" t="s">
        <v>70</v>
      </c>
      <c r="D2" s="278" t="s">
        <v>71</v>
      </c>
      <c r="E2" s="279"/>
      <c r="F2" s="279"/>
      <c r="G2" s="279"/>
      <c r="H2" s="280"/>
      <c r="I2" s="281" t="s">
        <v>72</v>
      </c>
      <c r="J2" s="282"/>
      <c r="K2" s="283"/>
      <c r="L2" s="284" t="s">
        <v>73</v>
      </c>
      <c r="M2" s="284"/>
    </row>
    <row r="3" spans="1:13" s="48" customFormat="1" ht="15" customHeight="1">
      <c r="A3" s="49"/>
      <c r="B3" s="275"/>
      <c r="C3" s="277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214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227</v>
      </c>
      <c r="C5" s="182">
        <v>1.0526483832137397</v>
      </c>
      <c r="D5" s="50">
        <v>2.9048696353976118E-2</v>
      </c>
      <c r="E5" s="183">
        <v>0.99455099050578744</v>
      </c>
      <c r="F5" s="183">
        <v>1.1107457759216919</v>
      </c>
      <c r="G5" s="183">
        <v>0.96550229415181132</v>
      </c>
      <c r="H5" s="183">
        <v>1.1397944722756681</v>
      </c>
      <c r="I5" s="52">
        <v>2.7595820995126915E-2</v>
      </c>
      <c r="J5" s="51">
        <v>5.519164199025383E-2</v>
      </c>
      <c r="K5" s="53">
        <v>8.2787462985380741E-2</v>
      </c>
      <c r="L5" s="183">
        <v>1.0000159640530526</v>
      </c>
      <c r="M5" s="183">
        <v>1.1052808023744267</v>
      </c>
    </row>
    <row r="6" spans="1:13" ht="15" customHeight="1">
      <c r="A6" s="49"/>
      <c r="B6" s="40" t="s">
        <v>223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227</v>
      </c>
      <c r="C7" s="182">
        <v>1.0283715294532831</v>
      </c>
      <c r="D7" s="50">
        <v>6.7380341059214865E-2</v>
      </c>
      <c r="E7" s="183">
        <v>0.89361084733485341</v>
      </c>
      <c r="F7" s="183">
        <v>1.1631322115717129</v>
      </c>
      <c r="G7" s="183">
        <v>0.82623050627563854</v>
      </c>
      <c r="H7" s="183">
        <v>1.2305125526309277</v>
      </c>
      <c r="I7" s="52">
        <v>6.5521398764351757E-2</v>
      </c>
      <c r="J7" s="51">
        <v>0.13104279752870351</v>
      </c>
      <c r="K7" s="53">
        <v>0.19656419629305527</v>
      </c>
      <c r="L7" s="183">
        <v>0.97695295298061902</v>
      </c>
      <c r="M7" s="183">
        <v>1.0797901059259474</v>
      </c>
    </row>
    <row r="8" spans="1:13" ht="15" customHeight="1">
      <c r="A8" s="49"/>
      <c r="B8" s="40" t="s">
        <v>192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228</v>
      </c>
      <c r="C9" s="182">
        <v>3.1788598646969604</v>
      </c>
      <c r="D9" s="50">
        <v>0.12571699603108324</v>
      </c>
      <c r="E9" s="183">
        <v>2.9274258726347937</v>
      </c>
      <c r="F9" s="183">
        <v>3.430293856759127</v>
      </c>
      <c r="G9" s="183">
        <v>2.8017088766037106</v>
      </c>
      <c r="H9" s="183">
        <v>3.5560108527902101</v>
      </c>
      <c r="I9" s="52">
        <v>3.9547825755781724E-2</v>
      </c>
      <c r="J9" s="51">
        <v>7.9095651511563447E-2</v>
      </c>
      <c r="K9" s="53">
        <v>0.11864347726734517</v>
      </c>
      <c r="L9" s="183">
        <v>3.0199168714621125</v>
      </c>
      <c r="M9" s="183">
        <v>3.3378028579318082</v>
      </c>
    </row>
    <row r="10" spans="1:13" ht="15" customHeight="1">
      <c r="A10" s="49"/>
      <c r="B10" s="190" t="s">
        <v>144</v>
      </c>
      <c r="C10" s="182">
        <v>5.3198192714902754</v>
      </c>
      <c r="D10" s="50">
        <v>0.1736838084648766</v>
      </c>
      <c r="E10" s="183">
        <v>4.9724516545605226</v>
      </c>
      <c r="F10" s="183">
        <v>5.6671868884200283</v>
      </c>
      <c r="G10" s="183">
        <v>4.7987678460956458</v>
      </c>
      <c r="H10" s="183">
        <v>5.8408706968849051</v>
      </c>
      <c r="I10" s="52">
        <v>3.2648441535537621E-2</v>
      </c>
      <c r="J10" s="51">
        <v>6.5296883071075243E-2</v>
      </c>
      <c r="K10" s="53">
        <v>9.7945324606612871E-2</v>
      </c>
      <c r="L10" s="183">
        <v>5.0538283079157615</v>
      </c>
      <c r="M10" s="183">
        <v>5.5858102350647894</v>
      </c>
    </row>
    <row r="11" spans="1:13" ht="15" customHeight="1">
      <c r="A11" s="49"/>
      <c r="B11" s="190" t="s">
        <v>229</v>
      </c>
      <c r="C11" s="248">
        <v>157.00435346803388</v>
      </c>
      <c r="D11" s="249">
        <v>8.2524921988606383</v>
      </c>
      <c r="E11" s="249">
        <v>140.49936907031261</v>
      </c>
      <c r="F11" s="249">
        <v>173.50933786575516</v>
      </c>
      <c r="G11" s="249">
        <v>132.24687687145197</v>
      </c>
      <c r="H11" s="249">
        <v>181.76183006461579</v>
      </c>
      <c r="I11" s="52">
        <v>5.2562187076811519E-2</v>
      </c>
      <c r="J11" s="51">
        <v>0.10512437415362304</v>
      </c>
      <c r="K11" s="53">
        <v>0.15768656123043456</v>
      </c>
      <c r="L11" s="249">
        <v>149.1541357946322</v>
      </c>
      <c r="M11" s="249">
        <v>164.85457114143557</v>
      </c>
    </row>
    <row r="12" spans="1:13" ht="15" customHeight="1">
      <c r="A12" s="49"/>
      <c r="B12" s="190" t="s">
        <v>146</v>
      </c>
      <c r="C12" s="182">
        <v>1.8305782808186966</v>
      </c>
      <c r="D12" s="50">
        <v>0.14530596809605548</v>
      </c>
      <c r="E12" s="183">
        <v>1.5399663446265857</v>
      </c>
      <c r="F12" s="183">
        <v>2.1211902170108075</v>
      </c>
      <c r="G12" s="183">
        <v>1.3946603765305301</v>
      </c>
      <c r="H12" s="183">
        <v>2.2664961851068632</v>
      </c>
      <c r="I12" s="52">
        <v>7.9377085164077071E-2</v>
      </c>
      <c r="J12" s="51">
        <v>0.15875417032815414</v>
      </c>
      <c r="K12" s="53">
        <v>0.23813125549223121</v>
      </c>
      <c r="L12" s="183">
        <v>1.7390493667777618</v>
      </c>
      <c r="M12" s="183">
        <v>1.9221071948596313</v>
      </c>
    </row>
    <row r="13" spans="1:13" ht="15" customHeight="1">
      <c r="A13" s="49"/>
      <c r="B13" s="190" t="s">
        <v>230</v>
      </c>
      <c r="C13" s="182">
        <v>8.4738553555429252</v>
      </c>
      <c r="D13" s="50">
        <v>0.39807461578375569</v>
      </c>
      <c r="E13" s="183">
        <v>7.6777061239754136</v>
      </c>
      <c r="F13" s="183">
        <v>9.2700045871104368</v>
      </c>
      <c r="G13" s="183">
        <v>7.2796315081916578</v>
      </c>
      <c r="H13" s="183">
        <v>9.6680792028941926</v>
      </c>
      <c r="I13" s="52">
        <v>4.697680088713891E-2</v>
      </c>
      <c r="J13" s="51">
        <v>9.395360177427782E-2</v>
      </c>
      <c r="K13" s="53">
        <v>0.14093040266141674</v>
      </c>
      <c r="L13" s="183">
        <v>8.0501625877657794</v>
      </c>
      <c r="M13" s="183">
        <v>8.8975481233200711</v>
      </c>
    </row>
    <row r="14" spans="1:13" ht="15" customHeight="1">
      <c r="A14" s="49"/>
      <c r="B14" s="190" t="s">
        <v>147</v>
      </c>
      <c r="C14" s="182">
        <v>2.0442439026578709</v>
      </c>
      <c r="D14" s="50">
        <v>7.6094048224475644E-2</v>
      </c>
      <c r="E14" s="183">
        <v>1.8920558062089197</v>
      </c>
      <c r="F14" s="183">
        <v>2.1964319991068222</v>
      </c>
      <c r="G14" s="183">
        <v>1.815961757984444</v>
      </c>
      <c r="H14" s="183">
        <v>2.272526047331298</v>
      </c>
      <c r="I14" s="52">
        <v>3.7223566192634942E-2</v>
      </c>
      <c r="J14" s="51">
        <v>7.4447132385269885E-2</v>
      </c>
      <c r="K14" s="53">
        <v>0.11167069857790482</v>
      </c>
      <c r="L14" s="183">
        <v>1.9420317075249773</v>
      </c>
      <c r="M14" s="183">
        <v>2.1464560977907645</v>
      </c>
    </row>
    <row r="15" spans="1:13" s="48" customFormat="1" ht="15" customHeight="1">
      <c r="A15" s="49"/>
      <c r="B15" s="190" t="s">
        <v>231</v>
      </c>
      <c r="C15" s="182">
        <v>0.40189220062221315</v>
      </c>
      <c r="D15" s="183">
        <v>4.3457084295901269E-2</v>
      </c>
      <c r="E15" s="183">
        <v>0.31497803203041064</v>
      </c>
      <c r="F15" s="183">
        <v>0.48880636921401566</v>
      </c>
      <c r="G15" s="183">
        <v>0.27152094773450935</v>
      </c>
      <c r="H15" s="183">
        <v>0.53226345350991688</v>
      </c>
      <c r="I15" s="52">
        <v>0.10813119594911426</v>
      </c>
      <c r="J15" s="51">
        <v>0.21626239189822852</v>
      </c>
      <c r="K15" s="53">
        <v>0.32439358784734279</v>
      </c>
      <c r="L15" s="183">
        <v>0.38179759059110246</v>
      </c>
      <c r="M15" s="183">
        <v>0.42198681065332383</v>
      </c>
    </row>
    <row r="16" spans="1:13" ht="15" customHeight="1">
      <c r="A16" s="49"/>
      <c r="B16" s="190" t="s">
        <v>148</v>
      </c>
      <c r="C16" s="248">
        <v>99.781031735239026</v>
      </c>
      <c r="D16" s="250">
        <v>7.1840860816189034</v>
      </c>
      <c r="E16" s="249">
        <v>85.412859572001224</v>
      </c>
      <c r="F16" s="249">
        <v>114.14920389847683</v>
      </c>
      <c r="G16" s="249">
        <v>78.228773490382309</v>
      </c>
      <c r="H16" s="249">
        <v>121.33328998009574</v>
      </c>
      <c r="I16" s="52">
        <v>7.1998514714513073E-2</v>
      </c>
      <c r="J16" s="51">
        <v>0.14399702942902615</v>
      </c>
      <c r="K16" s="53">
        <v>0.21599554414353922</v>
      </c>
      <c r="L16" s="249">
        <v>94.79198014847708</v>
      </c>
      <c r="M16" s="249">
        <v>104.77008332200097</v>
      </c>
    </row>
    <row r="17" spans="1:13" ht="15" customHeight="1">
      <c r="A17" s="49"/>
      <c r="B17" s="190" t="s">
        <v>174</v>
      </c>
      <c r="C17" s="248">
        <v>247.04001176486634</v>
      </c>
      <c r="D17" s="249">
        <v>9.5646573656455285</v>
      </c>
      <c r="E17" s="249">
        <v>227.91069703357527</v>
      </c>
      <c r="F17" s="249">
        <v>266.1693264961574</v>
      </c>
      <c r="G17" s="249">
        <v>218.34603966792974</v>
      </c>
      <c r="H17" s="249">
        <v>275.73398386180293</v>
      </c>
      <c r="I17" s="52">
        <v>3.8717037362956438E-2</v>
      </c>
      <c r="J17" s="51">
        <v>7.7434074725912877E-2</v>
      </c>
      <c r="K17" s="53">
        <v>0.11615111208886932</v>
      </c>
      <c r="L17" s="249">
        <v>234.68801117662301</v>
      </c>
      <c r="M17" s="249">
        <v>259.39201235310964</v>
      </c>
    </row>
    <row r="18" spans="1:13" ht="15" customHeight="1">
      <c r="A18" s="49"/>
      <c r="B18" s="190" t="s">
        <v>149</v>
      </c>
      <c r="C18" s="254">
        <v>36.248891673772668</v>
      </c>
      <c r="D18" s="250">
        <v>3.9394744731226461</v>
      </c>
      <c r="E18" s="250">
        <v>28.369942727527377</v>
      </c>
      <c r="F18" s="250">
        <v>44.127840620017963</v>
      </c>
      <c r="G18" s="250">
        <v>24.43046825440473</v>
      </c>
      <c r="H18" s="250">
        <v>48.067315093140607</v>
      </c>
      <c r="I18" s="52">
        <v>0.1086784806712585</v>
      </c>
      <c r="J18" s="51">
        <v>0.217356961342517</v>
      </c>
      <c r="K18" s="53">
        <v>0.32603544201377549</v>
      </c>
      <c r="L18" s="250">
        <v>34.436447090084037</v>
      </c>
      <c r="M18" s="250">
        <v>38.061336257461299</v>
      </c>
    </row>
    <row r="19" spans="1:13" ht="15" customHeight="1">
      <c r="A19" s="49"/>
      <c r="B19" s="190" t="s">
        <v>175</v>
      </c>
      <c r="C19" s="182">
        <v>2.5310954715937433</v>
      </c>
      <c r="D19" s="50">
        <v>9.7224605848100235E-2</v>
      </c>
      <c r="E19" s="183">
        <v>2.3366462598975426</v>
      </c>
      <c r="F19" s="183">
        <v>2.7255446832899439</v>
      </c>
      <c r="G19" s="183">
        <v>2.2394216540494427</v>
      </c>
      <c r="H19" s="183">
        <v>2.8227692891380438</v>
      </c>
      <c r="I19" s="52">
        <v>3.8412065818631984E-2</v>
      </c>
      <c r="J19" s="51">
        <v>7.6824131637263968E-2</v>
      </c>
      <c r="K19" s="53">
        <v>0.11523619745589594</v>
      </c>
      <c r="L19" s="183">
        <v>2.4045406980140562</v>
      </c>
      <c r="M19" s="183">
        <v>2.6576502451734303</v>
      </c>
    </row>
    <row r="20" spans="1:13" ht="15" customHeight="1">
      <c r="A20" s="49"/>
      <c r="B20" s="190" t="s">
        <v>232</v>
      </c>
      <c r="C20" s="182">
        <v>1.6611282722737604</v>
      </c>
      <c r="D20" s="50">
        <v>4.085423688783181E-2</v>
      </c>
      <c r="E20" s="183">
        <v>1.5794197984980967</v>
      </c>
      <c r="F20" s="183">
        <v>1.7428367460494241</v>
      </c>
      <c r="G20" s="183">
        <v>1.5385655616102649</v>
      </c>
      <c r="H20" s="183">
        <v>1.7836909829372558</v>
      </c>
      <c r="I20" s="52">
        <v>2.4594269792248092E-2</v>
      </c>
      <c r="J20" s="51">
        <v>4.9188539584496184E-2</v>
      </c>
      <c r="K20" s="53">
        <v>7.3782809376744279E-2</v>
      </c>
      <c r="L20" s="183">
        <v>1.5780718586600724</v>
      </c>
      <c r="M20" s="183">
        <v>1.7441846858874483</v>
      </c>
    </row>
    <row r="21" spans="1:13" ht="15" customHeight="1">
      <c r="A21" s="49"/>
      <c r="B21" s="190" t="s">
        <v>150</v>
      </c>
      <c r="C21" s="182">
        <v>3.8565485531348846</v>
      </c>
      <c r="D21" s="50">
        <v>0.1962651302816025</v>
      </c>
      <c r="E21" s="183">
        <v>3.4640182925716796</v>
      </c>
      <c r="F21" s="183">
        <v>4.2490788136980893</v>
      </c>
      <c r="G21" s="183">
        <v>3.2677531622900773</v>
      </c>
      <c r="H21" s="183">
        <v>4.445343943979692</v>
      </c>
      <c r="I21" s="52">
        <v>5.0891393580942697E-2</v>
      </c>
      <c r="J21" s="51">
        <v>0.10178278716188539</v>
      </c>
      <c r="K21" s="53">
        <v>0.1526741807428281</v>
      </c>
      <c r="L21" s="183">
        <v>3.6637211254781406</v>
      </c>
      <c r="M21" s="183">
        <v>4.0493759807916287</v>
      </c>
    </row>
    <row r="22" spans="1:13" ht="15" customHeight="1">
      <c r="A22" s="49"/>
      <c r="B22" s="190" t="s">
        <v>233</v>
      </c>
      <c r="C22" s="182">
        <v>1.8896388620230644</v>
      </c>
      <c r="D22" s="50">
        <v>0.10511321305790887</v>
      </c>
      <c r="E22" s="183">
        <v>1.6794124359072466</v>
      </c>
      <c r="F22" s="183">
        <v>2.099865288138882</v>
      </c>
      <c r="G22" s="183">
        <v>1.5742992228493378</v>
      </c>
      <c r="H22" s="183">
        <v>2.2049785011967908</v>
      </c>
      <c r="I22" s="52">
        <v>5.5626085581968673E-2</v>
      </c>
      <c r="J22" s="51">
        <v>0.11125217116393735</v>
      </c>
      <c r="K22" s="53">
        <v>0.16687825674590601</v>
      </c>
      <c r="L22" s="183">
        <v>1.7951569189219112</v>
      </c>
      <c r="M22" s="183">
        <v>1.9841208051242176</v>
      </c>
    </row>
    <row r="23" spans="1:13" ht="15" customHeight="1">
      <c r="A23" s="49"/>
      <c r="B23" s="190" t="s">
        <v>151</v>
      </c>
      <c r="C23" s="182">
        <v>1.5540560866843331</v>
      </c>
      <c r="D23" s="50">
        <v>0.11062069517395789</v>
      </c>
      <c r="E23" s="183">
        <v>1.3328146963364174</v>
      </c>
      <c r="F23" s="183">
        <v>1.7752974770322489</v>
      </c>
      <c r="G23" s="183">
        <v>1.2221940011624595</v>
      </c>
      <c r="H23" s="183">
        <v>1.8859181722062068</v>
      </c>
      <c r="I23" s="52">
        <v>7.1181919444087388E-2</v>
      </c>
      <c r="J23" s="51">
        <v>0.14236383888817478</v>
      </c>
      <c r="K23" s="53">
        <v>0.21354575833226216</v>
      </c>
      <c r="L23" s="183">
        <v>1.4763532823501164</v>
      </c>
      <c r="M23" s="183">
        <v>1.6317588910185499</v>
      </c>
    </row>
    <row r="24" spans="1:13" ht="15" customHeight="1">
      <c r="A24" s="49"/>
      <c r="B24" s="190" t="s">
        <v>152</v>
      </c>
      <c r="C24" s="182">
        <v>17.066162227788841</v>
      </c>
      <c r="D24" s="50">
        <v>0.86182291986728232</v>
      </c>
      <c r="E24" s="183">
        <v>15.342516388054277</v>
      </c>
      <c r="F24" s="183">
        <v>18.789808067523406</v>
      </c>
      <c r="G24" s="183">
        <v>14.480693468186994</v>
      </c>
      <c r="H24" s="183">
        <v>19.651630987390689</v>
      </c>
      <c r="I24" s="52">
        <v>5.0498929306084739E-2</v>
      </c>
      <c r="J24" s="51">
        <v>0.10099785861216948</v>
      </c>
      <c r="K24" s="53">
        <v>0.15149678791825422</v>
      </c>
      <c r="L24" s="183">
        <v>16.212854116399399</v>
      </c>
      <c r="M24" s="183">
        <v>17.919470339178282</v>
      </c>
    </row>
    <row r="25" spans="1:13" ht="15" customHeight="1">
      <c r="A25" s="49"/>
      <c r="B25" s="190" t="s">
        <v>153</v>
      </c>
      <c r="C25" s="254">
        <v>17.275701654773375</v>
      </c>
      <c r="D25" s="183">
        <v>1.0426091186220048</v>
      </c>
      <c r="E25" s="250">
        <v>15.190483417529364</v>
      </c>
      <c r="F25" s="250">
        <v>19.360919892017385</v>
      </c>
      <c r="G25" s="250">
        <v>14.147874298907361</v>
      </c>
      <c r="H25" s="250">
        <v>20.403529010639389</v>
      </c>
      <c r="I25" s="52">
        <v>6.0351188012900535E-2</v>
      </c>
      <c r="J25" s="51">
        <v>0.12070237602580107</v>
      </c>
      <c r="K25" s="53">
        <v>0.1810535640387016</v>
      </c>
      <c r="L25" s="250">
        <v>16.411916572034706</v>
      </c>
      <c r="M25" s="250">
        <v>18.139486737512044</v>
      </c>
    </row>
    <row r="26" spans="1:13" ht="15" customHeight="1">
      <c r="A26" s="49"/>
      <c r="B26" s="190" t="s">
        <v>154</v>
      </c>
      <c r="C26" s="182">
        <v>5.1988758807279494</v>
      </c>
      <c r="D26" s="50">
        <v>0.22379909779889087</v>
      </c>
      <c r="E26" s="183">
        <v>4.7512776851301677</v>
      </c>
      <c r="F26" s="183">
        <v>5.6464740763257311</v>
      </c>
      <c r="G26" s="183">
        <v>4.5274785873312764</v>
      </c>
      <c r="H26" s="183">
        <v>5.8702731741246224</v>
      </c>
      <c r="I26" s="52">
        <v>4.3047593928623354E-2</v>
      </c>
      <c r="J26" s="51">
        <v>8.6095187857246708E-2</v>
      </c>
      <c r="K26" s="53">
        <v>0.12914278178587008</v>
      </c>
      <c r="L26" s="183">
        <v>4.938932086691552</v>
      </c>
      <c r="M26" s="183">
        <v>5.4588196747643467</v>
      </c>
    </row>
    <row r="27" spans="1:13" ht="15" customHeight="1">
      <c r="A27" s="49"/>
      <c r="B27" s="190" t="s">
        <v>234</v>
      </c>
      <c r="C27" s="182">
        <v>0.23083714667434158</v>
      </c>
      <c r="D27" s="183">
        <v>3.8567389031052397E-2</v>
      </c>
      <c r="E27" s="183">
        <v>0.15370236861223679</v>
      </c>
      <c r="F27" s="183">
        <v>0.30797192473644636</v>
      </c>
      <c r="G27" s="183">
        <v>0.11513497958118438</v>
      </c>
      <c r="H27" s="183">
        <v>0.3465393137674988</v>
      </c>
      <c r="I27" s="52">
        <v>0.16707618157082041</v>
      </c>
      <c r="J27" s="51">
        <v>0.33415236314164082</v>
      </c>
      <c r="K27" s="53">
        <v>0.50122854471246125</v>
      </c>
      <c r="L27" s="183">
        <v>0.21929528934062451</v>
      </c>
      <c r="M27" s="183">
        <v>0.24237900400805865</v>
      </c>
    </row>
    <row r="28" spans="1:13" ht="15" customHeight="1">
      <c r="A28" s="49"/>
      <c r="B28" s="190" t="s">
        <v>155</v>
      </c>
      <c r="C28" s="182">
        <v>4.9379950069252629</v>
      </c>
      <c r="D28" s="50">
        <v>0.25683043770218361</v>
      </c>
      <c r="E28" s="183">
        <v>4.4243341315208955</v>
      </c>
      <c r="F28" s="183">
        <v>5.4516558823296304</v>
      </c>
      <c r="G28" s="183">
        <v>4.1675036938187118</v>
      </c>
      <c r="H28" s="183">
        <v>5.7084863200318141</v>
      </c>
      <c r="I28" s="52">
        <v>5.2011076832194691E-2</v>
      </c>
      <c r="J28" s="51">
        <v>0.10402215366438938</v>
      </c>
      <c r="K28" s="53">
        <v>0.15603323049658407</v>
      </c>
      <c r="L28" s="183">
        <v>4.6910952565789996</v>
      </c>
      <c r="M28" s="183">
        <v>5.1848947572715263</v>
      </c>
    </row>
    <row r="29" spans="1:13" ht="15" customHeight="1">
      <c r="A29" s="49"/>
      <c r="B29" s="190" t="s">
        <v>156</v>
      </c>
      <c r="C29" s="182">
        <v>0.71256754670315681</v>
      </c>
      <c r="D29" s="50">
        <v>2.7395577487388981E-2</v>
      </c>
      <c r="E29" s="183">
        <v>0.65777639172837887</v>
      </c>
      <c r="F29" s="183">
        <v>0.76735870167793474</v>
      </c>
      <c r="G29" s="183">
        <v>0.63038081424098991</v>
      </c>
      <c r="H29" s="183">
        <v>0.79475427916532371</v>
      </c>
      <c r="I29" s="52">
        <v>3.8446288515580546E-2</v>
      </c>
      <c r="J29" s="51">
        <v>7.6892577031161091E-2</v>
      </c>
      <c r="K29" s="53">
        <v>0.11533886554674164</v>
      </c>
      <c r="L29" s="183">
        <v>0.67693916936799892</v>
      </c>
      <c r="M29" s="183">
        <v>0.7481959240383147</v>
      </c>
    </row>
    <row r="30" spans="1:13" ht="15" customHeight="1">
      <c r="A30" s="49"/>
      <c r="B30" s="190" t="s">
        <v>176</v>
      </c>
      <c r="C30" s="182">
        <v>0.37718795303688113</v>
      </c>
      <c r="D30" s="50">
        <v>2.0786863967949605E-2</v>
      </c>
      <c r="E30" s="183">
        <v>0.33561422510098193</v>
      </c>
      <c r="F30" s="183">
        <v>0.41876168097278033</v>
      </c>
      <c r="G30" s="183">
        <v>0.31482736113303234</v>
      </c>
      <c r="H30" s="183">
        <v>0.43954854494072992</v>
      </c>
      <c r="I30" s="52">
        <v>5.5110095114615398E-2</v>
      </c>
      <c r="J30" s="51">
        <v>0.1102201902292308</v>
      </c>
      <c r="K30" s="53">
        <v>0.1653302853438462</v>
      </c>
      <c r="L30" s="183">
        <v>0.35832855538503705</v>
      </c>
      <c r="M30" s="183">
        <v>0.39604735068872521</v>
      </c>
    </row>
    <row r="31" spans="1:13" ht="15" customHeight="1">
      <c r="A31" s="49"/>
      <c r="B31" s="190" t="s">
        <v>157</v>
      </c>
      <c r="C31" s="182">
        <v>3.0455960200651195</v>
      </c>
      <c r="D31" s="50">
        <v>0.10504360097049585</v>
      </c>
      <c r="E31" s="183">
        <v>2.8355088181241279</v>
      </c>
      <c r="F31" s="183">
        <v>3.2556832220061112</v>
      </c>
      <c r="G31" s="183">
        <v>2.7304652171536321</v>
      </c>
      <c r="H31" s="183">
        <v>3.360726822976607</v>
      </c>
      <c r="I31" s="52">
        <v>3.44903264511916E-2</v>
      </c>
      <c r="J31" s="51">
        <v>6.8980652902383199E-2</v>
      </c>
      <c r="K31" s="53">
        <v>0.1034709793535748</v>
      </c>
      <c r="L31" s="183">
        <v>2.8933162190618633</v>
      </c>
      <c r="M31" s="183">
        <v>3.1978758210683758</v>
      </c>
    </row>
    <row r="32" spans="1:13" ht="15" customHeight="1">
      <c r="A32" s="49"/>
      <c r="B32" s="190" t="s">
        <v>158</v>
      </c>
      <c r="C32" s="248">
        <v>77.007432024137714</v>
      </c>
      <c r="D32" s="250">
        <v>7.4299582002100113</v>
      </c>
      <c r="E32" s="249">
        <v>62.147515623717695</v>
      </c>
      <c r="F32" s="249">
        <v>91.867348424557733</v>
      </c>
      <c r="G32" s="249">
        <v>54.717557423507678</v>
      </c>
      <c r="H32" s="249">
        <v>99.297306624767742</v>
      </c>
      <c r="I32" s="52">
        <v>9.6483651056967032E-2</v>
      </c>
      <c r="J32" s="51">
        <v>0.19296730211393406</v>
      </c>
      <c r="K32" s="53">
        <v>0.28945095317090108</v>
      </c>
      <c r="L32" s="249">
        <v>73.157060422930826</v>
      </c>
      <c r="M32" s="249">
        <v>80.857803625344602</v>
      </c>
    </row>
    <row r="33" spans="1:13" ht="15" customHeight="1">
      <c r="A33" s="49"/>
      <c r="B33" s="190" t="s">
        <v>177</v>
      </c>
      <c r="C33" s="254">
        <v>15.722305735730407</v>
      </c>
      <c r="D33" s="183">
        <v>0.99782999007005602</v>
      </c>
      <c r="E33" s="250">
        <v>13.726645755590294</v>
      </c>
      <c r="F33" s="250">
        <v>17.71796571587052</v>
      </c>
      <c r="G33" s="250">
        <v>12.728815765520238</v>
      </c>
      <c r="H33" s="250">
        <v>18.715795705940575</v>
      </c>
      <c r="I33" s="52">
        <v>6.3465881330776713E-2</v>
      </c>
      <c r="J33" s="51">
        <v>0.12693176266155343</v>
      </c>
      <c r="K33" s="53">
        <v>0.19039764399233014</v>
      </c>
      <c r="L33" s="250">
        <v>14.936190448943886</v>
      </c>
      <c r="M33" s="250">
        <v>16.508421022516927</v>
      </c>
    </row>
    <row r="34" spans="1:13" ht="15" customHeight="1">
      <c r="A34" s="49"/>
      <c r="B34" s="190" t="s">
        <v>159</v>
      </c>
      <c r="C34" s="182">
        <v>0.27208192022893996</v>
      </c>
      <c r="D34" s="50">
        <v>2.0603102232454009E-2</v>
      </c>
      <c r="E34" s="183">
        <v>0.23087571576403193</v>
      </c>
      <c r="F34" s="183">
        <v>0.31328812469384798</v>
      </c>
      <c r="G34" s="183">
        <v>0.21027261353157795</v>
      </c>
      <c r="H34" s="183">
        <v>0.33389122692630196</v>
      </c>
      <c r="I34" s="52">
        <v>7.5723893065433326E-2</v>
      </c>
      <c r="J34" s="51">
        <v>0.15144778613086665</v>
      </c>
      <c r="K34" s="53">
        <v>0.22717167919629999</v>
      </c>
      <c r="L34" s="183">
        <v>0.25847782421749294</v>
      </c>
      <c r="M34" s="183">
        <v>0.28568601624038698</v>
      </c>
    </row>
    <row r="35" spans="1:13" ht="15" customHeight="1">
      <c r="A35" s="49"/>
      <c r="B35" s="190" t="s">
        <v>160</v>
      </c>
      <c r="C35" s="257">
        <v>0.61064369706679789</v>
      </c>
      <c r="D35" s="50">
        <v>2.5679751845084545E-2</v>
      </c>
      <c r="E35" s="50">
        <v>0.55928419337662882</v>
      </c>
      <c r="F35" s="50">
        <v>0.66200320075696695</v>
      </c>
      <c r="G35" s="50">
        <v>0.53360444153154429</v>
      </c>
      <c r="H35" s="50">
        <v>0.68768295260205148</v>
      </c>
      <c r="I35" s="52">
        <v>4.2053577181646491E-2</v>
      </c>
      <c r="J35" s="51">
        <v>8.4107154363292982E-2</v>
      </c>
      <c r="K35" s="53">
        <v>0.12616073154493948</v>
      </c>
      <c r="L35" s="50">
        <v>0.58011151221345802</v>
      </c>
      <c r="M35" s="50">
        <v>0.64117588192013775</v>
      </c>
    </row>
    <row r="36" spans="1:13" ht="15" customHeight="1">
      <c r="A36" s="49"/>
      <c r="B36" s="190" t="s">
        <v>161</v>
      </c>
      <c r="C36" s="257">
        <v>0.1749097972435289</v>
      </c>
      <c r="D36" s="50">
        <v>5.1395097848748982E-3</v>
      </c>
      <c r="E36" s="50">
        <v>0.16463077767377909</v>
      </c>
      <c r="F36" s="50">
        <v>0.1851888168132787</v>
      </c>
      <c r="G36" s="50">
        <v>0.15949126788890419</v>
      </c>
      <c r="H36" s="50">
        <v>0.1903283265981536</v>
      </c>
      <c r="I36" s="52">
        <v>2.93837730411356E-2</v>
      </c>
      <c r="J36" s="51">
        <v>5.8767546082271201E-2</v>
      </c>
      <c r="K36" s="53">
        <v>8.8151319123406804E-2</v>
      </c>
      <c r="L36" s="50">
        <v>0.16616430738135246</v>
      </c>
      <c r="M36" s="50">
        <v>0.18365528710570533</v>
      </c>
    </row>
    <row r="37" spans="1:13" ht="15" customHeight="1">
      <c r="A37" s="49"/>
      <c r="B37" s="190" t="s">
        <v>178</v>
      </c>
      <c r="C37" s="248">
        <v>223.26741948651477</v>
      </c>
      <c r="D37" s="249">
        <v>10.062808655708475</v>
      </c>
      <c r="E37" s="249">
        <v>203.14180217509781</v>
      </c>
      <c r="F37" s="249">
        <v>243.39303679793173</v>
      </c>
      <c r="G37" s="249">
        <v>193.07899351938934</v>
      </c>
      <c r="H37" s="249">
        <v>253.45584545364019</v>
      </c>
      <c r="I37" s="52">
        <v>4.5070654190618543E-2</v>
      </c>
      <c r="J37" s="51">
        <v>9.0141308381237087E-2</v>
      </c>
      <c r="K37" s="53">
        <v>0.13521196257185564</v>
      </c>
      <c r="L37" s="249">
        <v>212.10404851218902</v>
      </c>
      <c r="M37" s="249">
        <v>234.43079046084051</v>
      </c>
    </row>
    <row r="38" spans="1:13" ht="15" customHeight="1">
      <c r="A38" s="49"/>
      <c r="B38" s="190" t="s">
        <v>179</v>
      </c>
      <c r="C38" s="182">
        <v>1.2444174352363411</v>
      </c>
      <c r="D38" s="50">
        <v>4.8609035192007856E-2</v>
      </c>
      <c r="E38" s="183">
        <v>1.1471993648523253</v>
      </c>
      <c r="F38" s="183">
        <v>1.3416355056203568</v>
      </c>
      <c r="G38" s="183">
        <v>1.0985903296603174</v>
      </c>
      <c r="H38" s="183">
        <v>1.3902445408123647</v>
      </c>
      <c r="I38" s="52">
        <v>3.906167963869453E-2</v>
      </c>
      <c r="J38" s="51">
        <v>7.8123359277389059E-2</v>
      </c>
      <c r="K38" s="53">
        <v>0.11718503891608359</v>
      </c>
      <c r="L38" s="183">
        <v>1.182196563474524</v>
      </c>
      <c r="M38" s="183">
        <v>1.3066383069981582</v>
      </c>
    </row>
    <row r="39" spans="1:13" ht="15" customHeight="1">
      <c r="A39" s="49"/>
      <c r="B39" s="190" t="s">
        <v>180</v>
      </c>
      <c r="C39" s="254">
        <v>11.740106066038374</v>
      </c>
      <c r="D39" s="250">
        <v>1.2245247527923748</v>
      </c>
      <c r="E39" s="250">
        <v>9.2910565604536242</v>
      </c>
      <c r="F39" s="250">
        <v>14.189155571623123</v>
      </c>
      <c r="G39" s="250">
        <v>8.0665318076612493</v>
      </c>
      <c r="H39" s="250">
        <v>15.413680324415498</v>
      </c>
      <c r="I39" s="52">
        <v>0.10430269930308927</v>
      </c>
      <c r="J39" s="51">
        <v>0.20860539860617855</v>
      </c>
      <c r="K39" s="53">
        <v>0.31290809790926782</v>
      </c>
      <c r="L39" s="250">
        <v>11.153100762736456</v>
      </c>
      <c r="M39" s="250">
        <v>12.327111369340292</v>
      </c>
    </row>
    <row r="40" spans="1:13" ht="15" customHeight="1">
      <c r="A40" s="49"/>
      <c r="B40" s="190" t="s">
        <v>162</v>
      </c>
      <c r="C40" s="254">
        <v>34.043236240824776</v>
      </c>
      <c r="D40" s="183">
        <v>1.7449007549825928</v>
      </c>
      <c r="E40" s="250">
        <v>30.553434730859589</v>
      </c>
      <c r="F40" s="250">
        <v>37.533037750789958</v>
      </c>
      <c r="G40" s="250">
        <v>28.808533975876998</v>
      </c>
      <c r="H40" s="250">
        <v>39.277938505772553</v>
      </c>
      <c r="I40" s="52">
        <v>5.1255431259208582E-2</v>
      </c>
      <c r="J40" s="51">
        <v>0.10251086251841716</v>
      </c>
      <c r="K40" s="53">
        <v>0.15376629377762574</v>
      </c>
      <c r="L40" s="250">
        <v>32.341074428783536</v>
      </c>
      <c r="M40" s="250">
        <v>35.745398052866015</v>
      </c>
    </row>
    <row r="41" spans="1:13" ht="15" customHeight="1">
      <c r="A41" s="49"/>
      <c r="B41" s="190" t="s">
        <v>181</v>
      </c>
      <c r="C41" s="248">
        <v>60.803082964672441</v>
      </c>
      <c r="D41" s="250">
        <v>2.9916344633724714</v>
      </c>
      <c r="E41" s="249">
        <v>54.8198140379275</v>
      </c>
      <c r="F41" s="249">
        <v>66.786351891417382</v>
      </c>
      <c r="G41" s="249">
        <v>51.828179574555023</v>
      </c>
      <c r="H41" s="249">
        <v>69.77798635478986</v>
      </c>
      <c r="I41" s="52">
        <v>4.920201933034643E-2</v>
      </c>
      <c r="J41" s="51">
        <v>9.8404038660692861E-2</v>
      </c>
      <c r="K41" s="53">
        <v>0.14760605799103929</v>
      </c>
      <c r="L41" s="249">
        <v>57.762928816438816</v>
      </c>
      <c r="M41" s="249">
        <v>63.843237112906067</v>
      </c>
    </row>
    <row r="42" spans="1:13" ht="15" customHeight="1">
      <c r="A42" s="49"/>
      <c r="B42" s="190" t="s">
        <v>182</v>
      </c>
      <c r="C42" s="257">
        <v>0.11823097957433538</v>
      </c>
      <c r="D42" s="50">
        <v>5.1019883872551967E-3</v>
      </c>
      <c r="E42" s="50">
        <v>0.10802700279982499</v>
      </c>
      <c r="F42" s="50">
        <v>0.12843495634884577</v>
      </c>
      <c r="G42" s="50">
        <v>0.10292501441256979</v>
      </c>
      <c r="H42" s="50">
        <v>0.13353694473610098</v>
      </c>
      <c r="I42" s="52">
        <v>4.3152720256770118E-2</v>
      </c>
      <c r="J42" s="51">
        <v>8.6305440513540235E-2</v>
      </c>
      <c r="K42" s="53">
        <v>0.12945816077031036</v>
      </c>
      <c r="L42" s="50">
        <v>0.11231943059561861</v>
      </c>
      <c r="M42" s="50">
        <v>0.12414252855305216</v>
      </c>
    </row>
    <row r="43" spans="1:13" ht="15" customHeight="1">
      <c r="A43" s="49"/>
      <c r="B43" s="190" t="s">
        <v>183</v>
      </c>
      <c r="C43" s="248">
        <v>140.65584677913287</v>
      </c>
      <c r="D43" s="249">
        <v>7.1347343579800429</v>
      </c>
      <c r="E43" s="249">
        <v>126.38637806317278</v>
      </c>
      <c r="F43" s="249">
        <v>154.92531549509295</v>
      </c>
      <c r="G43" s="249">
        <v>119.25164370519275</v>
      </c>
      <c r="H43" s="249">
        <v>162.060049853073</v>
      </c>
      <c r="I43" s="52">
        <v>5.0724762044079656E-2</v>
      </c>
      <c r="J43" s="51">
        <v>0.10144952408815931</v>
      </c>
      <c r="K43" s="53">
        <v>0.15217428613223896</v>
      </c>
      <c r="L43" s="249">
        <v>133.62305444017622</v>
      </c>
      <c r="M43" s="249">
        <v>147.68863911808953</v>
      </c>
    </row>
    <row r="44" spans="1:13" ht="15" customHeight="1">
      <c r="A44" s="49"/>
      <c r="B44" s="190" t="s">
        <v>163</v>
      </c>
      <c r="C44" s="182">
        <v>9.9214094424898089</v>
      </c>
      <c r="D44" s="50">
        <v>0.31632444947701771</v>
      </c>
      <c r="E44" s="183">
        <v>9.2887605435357727</v>
      </c>
      <c r="F44" s="183">
        <v>10.554058341443845</v>
      </c>
      <c r="G44" s="183">
        <v>8.9724360940587555</v>
      </c>
      <c r="H44" s="183">
        <v>10.870382790920862</v>
      </c>
      <c r="I44" s="52">
        <v>3.1883015342791365E-2</v>
      </c>
      <c r="J44" s="51">
        <v>6.3766030685582731E-2</v>
      </c>
      <c r="K44" s="53">
        <v>9.5649046028374096E-2</v>
      </c>
      <c r="L44" s="183">
        <v>9.4253389703653188</v>
      </c>
      <c r="M44" s="183">
        <v>10.417479914614299</v>
      </c>
    </row>
    <row r="45" spans="1:13" ht="15" customHeight="1">
      <c r="A45" s="49"/>
      <c r="B45" s="190" t="s">
        <v>164</v>
      </c>
      <c r="C45" s="248">
        <v>109.17743792658555</v>
      </c>
      <c r="D45" s="249">
        <v>5.9528753764339033</v>
      </c>
      <c r="E45" s="249">
        <v>97.271687173717751</v>
      </c>
      <c r="F45" s="249">
        <v>121.08318867945336</v>
      </c>
      <c r="G45" s="249">
        <v>91.318811797283843</v>
      </c>
      <c r="H45" s="249">
        <v>127.03606405588727</v>
      </c>
      <c r="I45" s="52">
        <v>5.4524776267756071E-2</v>
      </c>
      <c r="J45" s="51">
        <v>0.10904955253551214</v>
      </c>
      <c r="K45" s="53">
        <v>0.16357432880326822</v>
      </c>
      <c r="L45" s="249">
        <v>103.71856603025628</v>
      </c>
      <c r="M45" s="249">
        <v>114.63630982291482</v>
      </c>
    </row>
    <row r="46" spans="1:13" ht="15" customHeight="1">
      <c r="A46" s="49"/>
      <c r="B46" s="190" t="s">
        <v>235</v>
      </c>
      <c r="C46" s="182">
        <v>0.1142606086549634</v>
      </c>
      <c r="D46" s="50">
        <v>7.6953199348119951E-3</v>
      </c>
      <c r="E46" s="183">
        <v>9.8869968785339407E-2</v>
      </c>
      <c r="F46" s="183">
        <v>0.1296512485245874</v>
      </c>
      <c r="G46" s="183">
        <v>9.1174648850527423E-2</v>
      </c>
      <c r="H46" s="183">
        <v>0.13734656845939938</v>
      </c>
      <c r="I46" s="52">
        <v>6.73488442377356E-2</v>
      </c>
      <c r="J46" s="51">
        <v>0.1346976884754712</v>
      </c>
      <c r="K46" s="53">
        <v>0.2020465327132068</v>
      </c>
      <c r="L46" s="183">
        <v>0.10854757822221524</v>
      </c>
      <c r="M46" s="183">
        <v>0.11997363908771157</v>
      </c>
    </row>
    <row r="47" spans="1:13" ht="15" customHeight="1">
      <c r="A47" s="49"/>
      <c r="B47" s="190" t="s">
        <v>236</v>
      </c>
      <c r="C47" s="182">
        <v>2.8613838940202014</v>
      </c>
      <c r="D47" s="50">
        <v>9.2687922717577517E-2</v>
      </c>
      <c r="E47" s="183">
        <v>2.6760080485850466</v>
      </c>
      <c r="F47" s="183">
        <v>3.0467597394553563</v>
      </c>
      <c r="G47" s="183">
        <v>2.583320125867469</v>
      </c>
      <c r="H47" s="183">
        <v>3.1394476621729339</v>
      </c>
      <c r="I47" s="52">
        <v>3.2392690442998327E-2</v>
      </c>
      <c r="J47" s="51">
        <v>6.4785380885996655E-2</v>
      </c>
      <c r="K47" s="53">
        <v>9.7178071328994975E-2</v>
      </c>
      <c r="L47" s="183">
        <v>2.7183146993191913</v>
      </c>
      <c r="M47" s="183">
        <v>3.0044530887212115</v>
      </c>
    </row>
    <row r="48" spans="1:13" s="48" customFormat="1" ht="15" customHeight="1">
      <c r="A48" s="49"/>
      <c r="B48" s="190" t="s">
        <v>237</v>
      </c>
      <c r="C48" s="182">
        <v>4.5482524774537643</v>
      </c>
      <c r="D48" s="50">
        <v>0.25095549546931156</v>
      </c>
      <c r="E48" s="183">
        <v>4.046341486515141</v>
      </c>
      <c r="F48" s="183">
        <v>5.0501634683923875</v>
      </c>
      <c r="G48" s="183">
        <v>3.7953859910458299</v>
      </c>
      <c r="H48" s="183">
        <v>5.3011189638616987</v>
      </c>
      <c r="I48" s="52">
        <v>5.5176245538990677E-2</v>
      </c>
      <c r="J48" s="51">
        <v>0.11035249107798135</v>
      </c>
      <c r="K48" s="53">
        <v>0.16552873661697204</v>
      </c>
      <c r="L48" s="183">
        <v>4.3208398535810764</v>
      </c>
      <c r="M48" s="183">
        <v>4.7756651013264522</v>
      </c>
    </row>
    <row r="49" spans="1:13" ht="15" customHeight="1">
      <c r="A49" s="49"/>
      <c r="B49" s="190" t="s">
        <v>184</v>
      </c>
      <c r="C49" s="182">
        <v>8.8203297362269986</v>
      </c>
      <c r="D49" s="50">
        <v>0.54750015561379284</v>
      </c>
      <c r="E49" s="183">
        <v>7.7253294249994129</v>
      </c>
      <c r="F49" s="183">
        <v>9.9153300474545851</v>
      </c>
      <c r="G49" s="183">
        <v>7.1778292693856205</v>
      </c>
      <c r="H49" s="183">
        <v>10.462830203068377</v>
      </c>
      <c r="I49" s="52">
        <v>6.2072526990129571E-2</v>
      </c>
      <c r="J49" s="51">
        <v>0.12414505398025914</v>
      </c>
      <c r="K49" s="53">
        <v>0.18621758097038871</v>
      </c>
      <c r="L49" s="183">
        <v>8.3793132494156488</v>
      </c>
      <c r="M49" s="183">
        <v>9.2613462230383483</v>
      </c>
    </row>
    <row r="50" spans="1:13" ht="15" customHeight="1">
      <c r="A50" s="49"/>
      <c r="B50" s="190" t="s">
        <v>238</v>
      </c>
      <c r="C50" s="182">
        <v>3.4516338142096195</v>
      </c>
      <c r="D50" s="183">
        <v>0.56585277775800713</v>
      </c>
      <c r="E50" s="183">
        <v>2.3199282586936052</v>
      </c>
      <c r="F50" s="183">
        <v>4.5833393697256337</v>
      </c>
      <c r="G50" s="183">
        <v>1.7540754809355981</v>
      </c>
      <c r="H50" s="183">
        <v>5.1491921474836406</v>
      </c>
      <c r="I50" s="52">
        <v>0.16393766205108878</v>
      </c>
      <c r="J50" s="51">
        <v>0.32787532410217757</v>
      </c>
      <c r="K50" s="53">
        <v>0.49181298615326635</v>
      </c>
      <c r="L50" s="183">
        <v>3.2790521234991385</v>
      </c>
      <c r="M50" s="183">
        <v>3.6242155049201004</v>
      </c>
    </row>
    <row r="51" spans="1:13" ht="15" customHeight="1">
      <c r="A51" s="49"/>
      <c r="B51" s="190" t="s">
        <v>166</v>
      </c>
      <c r="C51" s="182">
        <v>6.0196361625457957</v>
      </c>
      <c r="D51" s="50">
        <v>0.33505713303779905</v>
      </c>
      <c r="E51" s="183">
        <v>5.3495218964701978</v>
      </c>
      <c r="F51" s="183">
        <v>6.6897504286213936</v>
      </c>
      <c r="G51" s="183">
        <v>5.0144647634323984</v>
      </c>
      <c r="H51" s="183">
        <v>7.024807561659193</v>
      </c>
      <c r="I51" s="52">
        <v>5.5660695096910691E-2</v>
      </c>
      <c r="J51" s="51">
        <v>0.11132139019382138</v>
      </c>
      <c r="K51" s="53">
        <v>0.16698208529073208</v>
      </c>
      <c r="L51" s="183">
        <v>5.718654354418506</v>
      </c>
      <c r="M51" s="183">
        <v>6.3206179706730854</v>
      </c>
    </row>
    <row r="52" spans="1:13" ht="15" customHeight="1">
      <c r="A52" s="49"/>
      <c r="B52" s="190" t="s">
        <v>185</v>
      </c>
      <c r="C52" s="182">
        <v>5.2234277332790899</v>
      </c>
      <c r="D52" s="50">
        <v>0.35937438270643768</v>
      </c>
      <c r="E52" s="183">
        <v>4.5046789678662149</v>
      </c>
      <c r="F52" s="183">
        <v>5.942176498691965</v>
      </c>
      <c r="G52" s="183">
        <v>4.145304585159777</v>
      </c>
      <c r="H52" s="183">
        <v>6.3015508813984029</v>
      </c>
      <c r="I52" s="52">
        <v>6.8800489076707244E-2</v>
      </c>
      <c r="J52" s="51">
        <v>0.13760097815341449</v>
      </c>
      <c r="K52" s="53">
        <v>0.20640146723012173</v>
      </c>
      <c r="L52" s="183">
        <v>4.9622563466151357</v>
      </c>
      <c r="M52" s="183">
        <v>5.4845991199430442</v>
      </c>
    </row>
    <row r="53" spans="1:13" ht="15" customHeight="1">
      <c r="A53" s="49"/>
      <c r="B53" s="190" t="s">
        <v>167</v>
      </c>
      <c r="C53" s="248">
        <v>163.04982674038229</v>
      </c>
      <c r="D53" s="249">
        <v>10.515864691402097</v>
      </c>
      <c r="E53" s="249">
        <v>142.01809735757809</v>
      </c>
      <c r="F53" s="249">
        <v>184.08155612318649</v>
      </c>
      <c r="G53" s="249">
        <v>131.50223266617598</v>
      </c>
      <c r="H53" s="249">
        <v>194.59742081458859</v>
      </c>
      <c r="I53" s="52">
        <v>6.4494792184882771E-2</v>
      </c>
      <c r="J53" s="51">
        <v>0.12898958436976554</v>
      </c>
      <c r="K53" s="53">
        <v>0.19348437655464831</v>
      </c>
      <c r="L53" s="249">
        <v>154.89733540336317</v>
      </c>
      <c r="M53" s="249">
        <v>171.2023180774014</v>
      </c>
    </row>
    <row r="54" spans="1:13" ht="15" customHeight="1">
      <c r="A54" s="49"/>
      <c r="B54" s="190" t="s">
        <v>186</v>
      </c>
      <c r="C54" s="182">
        <v>0.81044677687019151</v>
      </c>
      <c r="D54" s="183">
        <v>8.5583138184523413E-2</v>
      </c>
      <c r="E54" s="183">
        <v>0.63928050050114471</v>
      </c>
      <c r="F54" s="183">
        <v>0.98161305323923831</v>
      </c>
      <c r="G54" s="183">
        <v>0.55369736231662126</v>
      </c>
      <c r="H54" s="183">
        <v>1.0671961914237618</v>
      </c>
      <c r="I54" s="52">
        <v>0.10559994885170748</v>
      </c>
      <c r="J54" s="51">
        <v>0.21119989770341496</v>
      </c>
      <c r="K54" s="53">
        <v>0.31679984655512244</v>
      </c>
      <c r="L54" s="183">
        <v>0.76992443802668198</v>
      </c>
      <c r="M54" s="183">
        <v>0.85096911571370104</v>
      </c>
    </row>
    <row r="55" spans="1:13" ht="15" customHeight="1">
      <c r="A55" s="49"/>
      <c r="B55" s="190" t="s">
        <v>168</v>
      </c>
      <c r="C55" s="182">
        <v>0.73163903517197915</v>
      </c>
      <c r="D55" s="50">
        <v>6.4244420695118154E-2</v>
      </c>
      <c r="E55" s="183">
        <v>0.60315019378174284</v>
      </c>
      <c r="F55" s="183">
        <v>0.86012787656221545</v>
      </c>
      <c r="G55" s="183">
        <v>0.53890577308662468</v>
      </c>
      <c r="H55" s="183">
        <v>0.92437229725733361</v>
      </c>
      <c r="I55" s="52">
        <v>8.7808902487026066E-2</v>
      </c>
      <c r="J55" s="51">
        <v>0.17561780497405213</v>
      </c>
      <c r="K55" s="53">
        <v>0.26342670746107821</v>
      </c>
      <c r="L55" s="183">
        <v>0.69505708341338024</v>
      </c>
      <c r="M55" s="183">
        <v>0.76822098693057805</v>
      </c>
    </row>
    <row r="56" spans="1:13" ht="15" customHeight="1">
      <c r="A56" s="49"/>
      <c r="B56" s="190" t="s">
        <v>239</v>
      </c>
      <c r="C56" s="182">
        <v>1.1686798046463367</v>
      </c>
      <c r="D56" s="50">
        <v>8.9670070479784564E-2</v>
      </c>
      <c r="E56" s="183">
        <v>0.98933966368676751</v>
      </c>
      <c r="F56" s="183">
        <v>1.3480199456059059</v>
      </c>
      <c r="G56" s="183">
        <v>0.89966959320698303</v>
      </c>
      <c r="H56" s="183">
        <v>1.4376900160856905</v>
      </c>
      <c r="I56" s="52">
        <v>7.6727663234430851E-2</v>
      </c>
      <c r="J56" s="51">
        <v>0.1534553264688617</v>
      </c>
      <c r="K56" s="53">
        <v>0.23018298970329254</v>
      </c>
      <c r="L56" s="183">
        <v>1.1102458144140199</v>
      </c>
      <c r="M56" s="183">
        <v>1.2271137948786535</v>
      </c>
    </row>
    <row r="57" spans="1:13" ht="15" customHeight="1">
      <c r="A57" s="49"/>
      <c r="B57" s="190" t="s">
        <v>169</v>
      </c>
      <c r="C57" s="254">
        <v>11.882511415782481</v>
      </c>
      <c r="D57" s="183">
        <v>0.98093776841514913</v>
      </c>
      <c r="E57" s="250">
        <v>9.9206358789521829</v>
      </c>
      <c r="F57" s="250">
        <v>13.84438695261278</v>
      </c>
      <c r="G57" s="250">
        <v>8.9396981105370337</v>
      </c>
      <c r="H57" s="250">
        <v>14.825324721027929</v>
      </c>
      <c r="I57" s="52">
        <v>8.2553067621063417E-2</v>
      </c>
      <c r="J57" s="51">
        <v>0.16510613524212683</v>
      </c>
      <c r="K57" s="53">
        <v>0.24765920286319026</v>
      </c>
      <c r="L57" s="250">
        <v>11.288385844993357</v>
      </c>
      <c r="M57" s="250">
        <v>12.476636986571606</v>
      </c>
    </row>
    <row r="58" spans="1:13" ht="15" customHeight="1">
      <c r="A58" s="49"/>
      <c r="B58" s="190" t="s">
        <v>170</v>
      </c>
      <c r="C58" s="257">
        <v>0.31962711442626485</v>
      </c>
      <c r="D58" s="50">
        <v>2.1562456311070503E-2</v>
      </c>
      <c r="E58" s="50">
        <v>0.27650220180412383</v>
      </c>
      <c r="F58" s="50">
        <v>0.36275202704840587</v>
      </c>
      <c r="G58" s="50">
        <v>0.25493974549305332</v>
      </c>
      <c r="H58" s="50">
        <v>0.38431448335947638</v>
      </c>
      <c r="I58" s="52">
        <v>6.7461286411121327E-2</v>
      </c>
      <c r="J58" s="51">
        <v>0.13492257282224265</v>
      </c>
      <c r="K58" s="53">
        <v>0.20238385923336399</v>
      </c>
      <c r="L58" s="50">
        <v>0.30364575870495158</v>
      </c>
      <c r="M58" s="50">
        <v>0.33560847014757811</v>
      </c>
    </row>
    <row r="59" spans="1:13" ht="15" customHeight="1">
      <c r="A59" s="49"/>
      <c r="B59" s="190" t="s">
        <v>187</v>
      </c>
      <c r="C59" s="182">
        <v>0.68279038765709188</v>
      </c>
      <c r="D59" s="50">
        <v>3.359511408968982E-2</v>
      </c>
      <c r="E59" s="183">
        <v>0.61560015947771229</v>
      </c>
      <c r="F59" s="183">
        <v>0.74998061583647146</v>
      </c>
      <c r="G59" s="183">
        <v>0.58200504538802245</v>
      </c>
      <c r="H59" s="183">
        <v>0.78357572992616131</v>
      </c>
      <c r="I59" s="52">
        <v>4.9202675809434236E-2</v>
      </c>
      <c r="J59" s="51">
        <v>9.8405351618868472E-2</v>
      </c>
      <c r="K59" s="53">
        <v>0.1476080274283027</v>
      </c>
      <c r="L59" s="183">
        <v>0.64865086827423724</v>
      </c>
      <c r="M59" s="183">
        <v>0.71692990703994652</v>
      </c>
    </row>
    <row r="60" spans="1:13" ht="15" customHeight="1">
      <c r="A60" s="49"/>
      <c r="B60" s="190" t="s">
        <v>171</v>
      </c>
      <c r="C60" s="182">
        <v>0.26619666666666669</v>
      </c>
      <c r="D60" s="50">
        <v>8.5595767815845585E-3</v>
      </c>
      <c r="E60" s="183">
        <v>0.24907751310349757</v>
      </c>
      <c r="F60" s="183">
        <v>0.28331582022983581</v>
      </c>
      <c r="G60" s="183">
        <v>0.24051793632191301</v>
      </c>
      <c r="H60" s="183">
        <v>0.29187539701142035</v>
      </c>
      <c r="I60" s="52">
        <v>3.2155086270493835E-2</v>
      </c>
      <c r="J60" s="51">
        <v>6.431017254098767E-2</v>
      </c>
      <c r="K60" s="53">
        <v>9.6465258811481505E-2</v>
      </c>
      <c r="L60" s="183">
        <v>0.25288683333333334</v>
      </c>
      <c r="M60" s="183">
        <v>0.27950650000000005</v>
      </c>
    </row>
    <row r="61" spans="1:13" ht="15" customHeight="1">
      <c r="A61" s="49"/>
      <c r="B61" s="190" t="s">
        <v>143</v>
      </c>
      <c r="C61" s="254">
        <v>18.271478364025501</v>
      </c>
      <c r="D61" s="183">
        <v>0.92866184807012508</v>
      </c>
      <c r="E61" s="250">
        <v>16.414154667885253</v>
      </c>
      <c r="F61" s="250">
        <v>20.12880206016575</v>
      </c>
      <c r="G61" s="250">
        <v>15.485492819815127</v>
      </c>
      <c r="H61" s="250">
        <v>21.057463908235878</v>
      </c>
      <c r="I61" s="52">
        <v>5.0825764044279881E-2</v>
      </c>
      <c r="J61" s="51">
        <v>0.10165152808855976</v>
      </c>
      <c r="K61" s="53">
        <v>0.15247729213283964</v>
      </c>
      <c r="L61" s="250">
        <v>17.357904445824225</v>
      </c>
      <c r="M61" s="250">
        <v>19.185052282226778</v>
      </c>
    </row>
    <row r="62" spans="1:13" ht="15" customHeight="1">
      <c r="A62" s="49"/>
      <c r="B62" s="190" t="s">
        <v>188</v>
      </c>
      <c r="C62" s="248">
        <v>104.89457975797343</v>
      </c>
      <c r="D62" s="249">
        <v>4.1712950999995275</v>
      </c>
      <c r="E62" s="249">
        <v>96.55198955797438</v>
      </c>
      <c r="F62" s="249">
        <v>113.23716995797248</v>
      </c>
      <c r="G62" s="249">
        <v>92.380694457974855</v>
      </c>
      <c r="H62" s="249">
        <v>117.40846505797201</v>
      </c>
      <c r="I62" s="52">
        <v>3.9766545703544341E-2</v>
      </c>
      <c r="J62" s="51">
        <v>7.9533091407088682E-2</v>
      </c>
      <c r="K62" s="53">
        <v>0.11929963711063302</v>
      </c>
      <c r="L62" s="249">
        <v>99.649850770074764</v>
      </c>
      <c r="M62" s="249">
        <v>110.1393087458721</v>
      </c>
    </row>
    <row r="63" spans="1:13" ht="15" customHeight="1">
      <c r="A63" s="49"/>
      <c r="B63" s="190" t="s">
        <v>240</v>
      </c>
      <c r="C63" s="254">
        <v>23.729133280445733</v>
      </c>
      <c r="D63" s="183">
        <v>1.4435473711294595</v>
      </c>
      <c r="E63" s="250">
        <v>20.842038538186813</v>
      </c>
      <c r="F63" s="250">
        <v>26.616228022704654</v>
      </c>
      <c r="G63" s="250">
        <v>19.398491167057355</v>
      </c>
      <c r="H63" s="250">
        <v>28.059775393834112</v>
      </c>
      <c r="I63" s="52">
        <v>6.0834390960205507E-2</v>
      </c>
      <c r="J63" s="51">
        <v>0.12166878192041101</v>
      </c>
      <c r="K63" s="53">
        <v>0.18250317288061652</v>
      </c>
      <c r="L63" s="250">
        <v>22.542676616423446</v>
      </c>
      <c r="M63" s="250">
        <v>24.915589944468021</v>
      </c>
    </row>
    <row r="64" spans="1:13" ht="15" customHeight="1">
      <c r="A64" s="49"/>
      <c r="B64" s="190" t="s">
        <v>172</v>
      </c>
      <c r="C64" s="254">
        <v>18.68656423623138</v>
      </c>
      <c r="D64" s="183">
        <v>1.3745494852852671</v>
      </c>
      <c r="E64" s="250">
        <v>15.937465265660846</v>
      </c>
      <c r="F64" s="250">
        <v>21.435663206801912</v>
      </c>
      <c r="G64" s="250">
        <v>14.56291578037558</v>
      </c>
      <c r="H64" s="250">
        <v>22.81021269208718</v>
      </c>
      <c r="I64" s="52">
        <v>7.3558170881951268E-2</v>
      </c>
      <c r="J64" s="51">
        <v>0.14711634176390254</v>
      </c>
      <c r="K64" s="53">
        <v>0.2206745126458538</v>
      </c>
      <c r="L64" s="250">
        <v>17.752236024419812</v>
      </c>
      <c r="M64" s="250">
        <v>19.620892448042948</v>
      </c>
    </row>
    <row r="65" spans="1:13" ht="15" customHeight="1">
      <c r="A65" s="49"/>
      <c r="B65" s="190" t="s">
        <v>173</v>
      </c>
      <c r="C65" s="182">
        <v>1.6681339585802208</v>
      </c>
      <c r="D65" s="50">
        <v>9.7040374463729068E-2</v>
      </c>
      <c r="E65" s="183">
        <v>1.4740532096527628</v>
      </c>
      <c r="F65" s="183">
        <v>1.8622147075076789</v>
      </c>
      <c r="G65" s="183">
        <v>1.3770128351890336</v>
      </c>
      <c r="H65" s="183">
        <v>1.9592550819714081</v>
      </c>
      <c r="I65" s="52">
        <v>5.8173010605408387E-2</v>
      </c>
      <c r="J65" s="51">
        <v>0.11634602121081677</v>
      </c>
      <c r="K65" s="53">
        <v>0.17451903181622516</v>
      </c>
      <c r="L65" s="183">
        <v>1.5847272606512097</v>
      </c>
      <c r="M65" s="183">
        <v>1.751540656509232</v>
      </c>
    </row>
    <row r="66" spans="1:13" ht="15" customHeight="1">
      <c r="A66" s="49"/>
      <c r="B66" s="190" t="s">
        <v>189</v>
      </c>
      <c r="C66" s="248">
        <v>529.12337800576154</v>
      </c>
      <c r="D66" s="249">
        <v>15.460151742525962</v>
      </c>
      <c r="E66" s="249">
        <v>498.20307452070961</v>
      </c>
      <c r="F66" s="249">
        <v>560.04368149081347</v>
      </c>
      <c r="G66" s="249">
        <v>482.74292277818364</v>
      </c>
      <c r="H66" s="249">
        <v>575.50383323333938</v>
      </c>
      <c r="I66" s="52">
        <v>2.921842501231843E-2</v>
      </c>
      <c r="J66" s="51">
        <v>5.8436850024636861E-2</v>
      </c>
      <c r="K66" s="53">
        <v>8.7655275036955291E-2</v>
      </c>
      <c r="L66" s="249">
        <v>502.66720910547349</v>
      </c>
      <c r="M66" s="249">
        <v>555.57954690604959</v>
      </c>
    </row>
    <row r="67" spans="1:13" ht="15" customHeight="1">
      <c r="A67" s="49"/>
      <c r="B67" s="190" t="s">
        <v>193</v>
      </c>
      <c r="C67" s="248">
        <v>186.89892762527367</v>
      </c>
      <c r="D67" s="249">
        <v>9.0834145503650809</v>
      </c>
      <c r="E67" s="249">
        <v>168.73209852454352</v>
      </c>
      <c r="F67" s="249">
        <v>205.06575672600383</v>
      </c>
      <c r="G67" s="249">
        <v>159.64868397417843</v>
      </c>
      <c r="H67" s="249">
        <v>214.14917127636892</v>
      </c>
      <c r="I67" s="52">
        <v>4.8600677734101476E-2</v>
      </c>
      <c r="J67" s="51">
        <v>9.7201355468202952E-2</v>
      </c>
      <c r="K67" s="53">
        <v>0.14580203320230442</v>
      </c>
      <c r="L67" s="249">
        <v>177.55398124400998</v>
      </c>
      <c r="M67" s="249">
        <v>196.24387400653737</v>
      </c>
    </row>
    <row r="68" spans="1:13" ht="15" customHeight="1">
      <c r="A68" s="49"/>
      <c r="B68" s="40" t="s">
        <v>215</v>
      </c>
      <c r="C68" s="180"/>
      <c r="D68" s="191"/>
      <c r="E68" s="193"/>
      <c r="F68" s="193"/>
      <c r="G68" s="193"/>
      <c r="H68" s="193"/>
      <c r="I68" s="192"/>
      <c r="J68" s="192"/>
      <c r="K68" s="192"/>
      <c r="L68" s="193"/>
      <c r="M68" s="194"/>
    </row>
    <row r="69" spans="1:13" ht="15" customHeight="1">
      <c r="A69" s="49"/>
      <c r="B69" s="190" t="s">
        <v>228</v>
      </c>
      <c r="C69" s="182">
        <v>2.9608120470759887</v>
      </c>
      <c r="D69" s="50">
        <v>0.1178668516299467</v>
      </c>
      <c r="E69" s="183">
        <v>2.7250783438160955</v>
      </c>
      <c r="F69" s="183">
        <v>3.1965457503358818</v>
      </c>
      <c r="G69" s="183">
        <v>2.6072114921861487</v>
      </c>
      <c r="H69" s="183">
        <v>3.3144126019658287</v>
      </c>
      <c r="I69" s="52">
        <v>3.9808961107932722E-2</v>
      </c>
      <c r="J69" s="51">
        <v>7.9617922215865444E-2</v>
      </c>
      <c r="K69" s="53">
        <v>0.11942688332379817</v>
      </c>
      <c r="L69" s="183">
        <v>2.8127714447221894</v>
      </c>
      <c r="M69" s="183">
        <v>3.1088526494297879</v>
      </c>
    </row>
    <row r="70" spans="1:13" ht="15" customHeight="1">
      <c r="A70" s="49"/>
      <c r="B70" s="190" t="s">
        <v>144</v>
      </c>
      <c r="C70" s="257">
        <v>0.93927360440394281</v>
      </c>
      <c r="D70" s="50">
        <v>3.7955029083207123E-2</v>
      </c>
      <c r="E70" s="50">
        <v>0.86336354623752853</v>
      </c>
      <c r="F70" s="50">
        <v>1.015183662570357</v>
      </c>
      <c r="G70" s="50">
        <v>0.8254085171543214</v>
      </c>
      <c r="H70" s="50">
        <v>1.0531386916535641</v>
      </c>
      <c r="I70" s="52">
        <v>4.0408916960136605E-2</v>
      </c>
      <c r="J70" s="51">
        <v>8.081783392027321E-2</v>
      </c>
      <c r="K70" s="53">
        <v>0.12122675088040982</v>
      </c>
      <c r="L70" s="50">
        <v>0.89230992418374566</v>
      </c>
      <c r="M70" s="50">
        <v>0.98623728462413995</v>
      </c>
    </row>
    <row r="71" spans="1:13" ht="15" customHeight="1">
      <c r="A71" s="49"/>
      <c r="B71" s="190" t="s">
        <v>229</v>
      </c>
      <c r="C71" s="248">
        <v>149.7020701513415</v>
      </c>
      <c r="D71" s="249">
        <v>5.5446839212219245</v>
      </c>
      <c r="E71" s="249">
        <v>138.61270230889767</v>
      </c>
      <c r="F71" s="249">
        <v>160.79143799378534</v>
      </c>
      <c r="G71" s="249">
        <v>133.06801838767572</v>
      </c>
      <c r="H71" s="249">
        <v>166.33612191500728</v>
      </c>
      <c r="I71" s="52">
        <v>3.7038124560445418E-2</v>
      </c>
      <c r="J71" s="51">
        <v>7.4076249120890836E-2</v>
      </c>
      <c r="K71" s="53">
        <v>0.11111437368133625</v>
      </c>
      <c r="L71" s="249">
        <v>142.21696664377441</v>
      </c>
      <c r="M71" s="249">
        <v>157.18717365890859</v>
      </c>
    </row>
    <row r="72" spans="1:13" ht="15" customHeight="1">
      <c r="A72" s="49"/>
      <c r="B72" s="190" t="s">
        <v>146</v>
      </c>
      <c r="C72" s="182">
        <v>0.76920785567467131</v>
      </c>
      <c r="D72" s="50">
        <v>7.3848093270049001E-2</v>
      </c>
      <c r="E72" s="183">
        <v>0.62151166913457334</v>
      </c>
      <c r="F72" s="183">
        <v>0.91690404221476929</v>
      </c>
      <c r="G72" s="183">
        <v>0.5476635758645243</v>
      </c>
      <c r="H72" s="183">
        <v>0.99075213548481833</v>
      </c>
      <c r="I72" s="52">
        <v>9.6005381023152606E-2</v>
      </c>
      <c r="J72" s="51">
        <v>0.19201076204630521</v>
      </c>
      <c r="K72" s="53">
        <v>0.28801614306945783</v>
      </c>
      <c r="L72" s="183">
        <v>0.73074746289093773</v>
      </c>
      <c r="M72" s="183">
        <v>0.8076682484584049</v>
      </c>
    </row>
    <row r="73" spans="1:13" ht="15" customHeight="1">
      <c r="A73" s="49"/>
      <c r="B73" s="190" t="s">
        <v>230</v>
      </c>
      <c r="C73" s="182">
        <v>8.2981676950226326</v>
      </c>
      <c r="D73" s="50">
        <v>0.31251532584786651</v>
      </c>
      <c r="E73" s="183">
        <v>7.6731370433268999</v>
      </c>
      <c r="F73" s="183">
        <v>8.9231983467183653</v>
      </c>
      <c r="G73" s="183">
        <v>7.3606217174790327</v>
      </c>
      <c r="H73" s="183">
        <v>9.2357136725662325</v>
      </c>
      <c r="I73" s="52">
        <v>3.766076287363028E-2</v>
      </c>
      <c r="J73" s="51">
        <v>7.5321525747260559E-2</v>
      </c>
      <c r="K73" s="53">
        <v>0.11298228862089084</v>
      </c>
      <c r="L73" s="183">
        <v>7.8832593102715007</v>
      </c>
      <c r="M73" s="183">
        <v>8.7130760797737636</v>
      </c>
    </row>
    <row r="74" spans="1:13" ht="15" customHeight="1">
      <c r="A74" s="49"/>
      <c r="B74" s="190" t="s">
        <v>147</v>
      </c>
      <c r="C74" s="182">
        <v>1.747655489590684</v>
      </c>
      <c r="D74" s="50">
        <v>5.3933153081497959E-2</v>
      </c>
      <c r="E74" s="183">
        <v>1.6397891834276881</v>
      </c>
      <c r="F74" s="183">
        <v>1.8555217957536798</v>
      </c>
      <c r="G74" s="183">
        <v>1.5858560303461902</v>
      </c>
      <c r="H74" s="183">
        <v>1.9094549488351777</v>
      </c>
      <c r="I74" s="52">
        <v>3.086028877128957E-2</v>
      </c>
      <c r="J74" s="51">
        <v>6.172057754257914E-2</v>
      </c>
      <c r="K74" s="53">
        <v>9.2580866313868707E-2</v>
      </c>
      <c r="L74" s="183">
        <v>1.6602727151111498</v>
      </c>
      <c r="M74" s="183">
        <v>1.8350382640702181</v>
      </c>
    </row>
    <row r="75" spans="1:13" ht="15" customHeight="1">
      <c r="A75" s="49"/>
      <c r="B75" s="190" t="s">
        <v>231</v>
      </c>
      <c r="C75" s="182">
        <v>0.40614076345217054</v>
      </c>
      <c r="D75" s="183">
        <v>7.4988972952879679E-2</v>
      </c>
      <c r="E75" s="183">
        <v>0.25616281754641118</v>
      </c>
      <c r="F75" s="183">
        <v>0.55611870935792984</v>
      </c>
      <c r="G75" s="183">
        <v>0.1811738445935315</v>
      </c>
      <c r="H75" s="183">
        <v>0.6311076823108096</v>
      </c>
      <c r="I75" s="52">
        <v>0.18463788838992226</v>
      </c>
      <c r="J75" s="51">
        <v>0.36927577677984452</v>
      </c>
      <c r="K75" s="53">
        <v>0.55391366516976681</v>
      </c>
      <c r="L75" s="183">
        <v>0.385833725279562</v>
      </c>
      <c r="M75" s="183">
        <v>0.42644780162477908</v>
      </c>
    </row>
    <row r="76" spans="1:13" ht="15" customHeight="1">
      <c r="A76" s="49"/>
      <c r="B76" s="190" t="s">
        <v>148</v>
      </c>
      <c r="C76" s="248">
        <v>74.694140533671202</v>
      </c>
      <c r="D76" s="250">
        <v>5.2801610067524516</v>
      </c>
      <c r="E76" s="249">
        <v>64.133818520166301</v>
      </c>
      <c r="F76" s="249">
        <v>85.254462547176104</v>
      </c>
      <c r="G76" s="249">
        <v>58.85365751341385</v>
      </c>
      <c r="H76" s="249">
        <v>90.534623553928554</v>
      </c>
      <c r="I76" s="52">
        <v>7.0690431257753344E-2</v>
      </c>
      <c r="J76" s="51">
        <v>0.14138086251550669</v>
      </c>
      <c r="K76" s="53">
        <v>0.21207129377326003</v>
      </c>
      <c r="L76" s="249">
        <v>70.959433506987637</v>
      </c>
      <c r="M76" s="249">
        <v>78.428847560354768</v>
      </c>
    </row>
    <row r="77" spans="1:13" ht="15" customHeight="1">
      <c r="A77" s="49"/>
      <c r="B77" s="190" t="s">
        <v>174</v>
      </c>
      <c r="C77" s="248">
        <v>242.00065778333712</v>
      </c>
      <c r="D77" s="249">
        <v>9.3655939778829094</v>
      </c>
      <c r="E77" s="249">
        <v>223.2694698275713</v>
      </c>
      <c r="F77" s="249">
        <v>260.73184573910294</v>
      </c>
      <c r="G77" s="249">
        <v>213.9038758496884</v>
      </c>
      <c r="H77" s="249">
        <v>270.09743971698583</v>
      </c>
      <c r="I77" s="52">
        <v>3.8700696368635136E-2</v>
      </c>
      <c r="J77" s="51">
        <v>7.7401392737270272E-2</v>
      </c>
      <c r="K77" s="53">
        <v>0.11610208910590541</v>
      </c>
      <c r="L77" s="249">
        <v>229.90062489417025</v>
      </c>
      <c r="M77" s="249">
        <v>254.10069067250399</v>
      </c>
    </row>
    <row r="78" spans="1:13" ht="15" customHeight="1">
      <c r="A78" s="49"/>
      <c r="B78" s="190" t="s">
        <v>149</v>
      </c>
      <c r="C78" s="254">
        <v>24.173016751207818</v>
      </c>
      <c r="D78" s="183">
        <v>2.0269961593513419</v>
      </c>
      <c r="E78" s="250">
        <v>20.119024432505135</v>
      </c>
      <c r="F78" s="250">
        <v>28.227009069910501</v>
      </c>
      <c r="G78" s="250">
        <v>18.092028273153794</v>
      </c>
      <c r="H78" s="250">
        <v>30.254005229261843</v>
      </c>
      <c r="I78" s="52">
        <v>8.385366957767329E-2</v>
      </c>
      <c r="J78" s="51">
        <v>0.16770733915534658</v>
      </c>
      <c r="K78" s="53">
        <v>0.2515610087330199</v>
      </c>
      <c r="L78" s="250">
        <v>22.964365913647427</v>
      </c>
      <c r="M78" s="250">
        <v>25.381667588768209</v>
      </c>
    </row>
    <row r="79" spans="1:13" ht="15" customHeight="1">
      <c r="A79" s="49"/>
      <c r="B79" s="190" t="s">
        <v>175</v>
      </c>
      <c r="C79" s="182">
        <v>0.61174600338675689</v>
      </c>
      <c r="D79" s="50">
        <v>6.0711173529656659E-2</v>
      </c>
      <c r="E79" s="183">
        <v>0.49032365632744357</v>
      </c>
      <c r="F79" s="183">
        <v>0.7331683504460702</v>
      </c>
      <c r="G79" s="183">
        <v>0.42961248279778691</v>
      </c>
      <c r="H79" s="183">
        <v>0.79387952397572681</v>
      </c>
      <c r="I79" s="52">
        <v>9.924245224904879E-2</v>
      </c>
      <c r="J79" s="51">
        <v>0.19848490449809758</v>
      </c>
      <c r="K79" s="53">
        <v>0.29772735674714634</v>
      </c>
      <c r="L79" s="183">
        <v>0.58115870321741903</v>
      </c>
      <c r="M79" s="183">
        <v>0.64233330355609475</v>
      </c>
    </row>
    <row r="80" spans="1:13" ht="15" customHeight="1">
      <c r="A80" s="49"/>
      <c r="B80" s="190" t="s">
        <v>232</v>
      </c>
      <c r="C80" s="182">
        <v>1.6666541364042324</v>
      </c>
      <c r="D80" s="50">
        <v>2.747985824983161E-2</v>
      </c>
      <c r="E80" s="183">
        <v>1.6116944199045693</v>
      </c>
      <c r="F80" s="183">
        <v>1.7216138529038956</v>
      </c>
      <c r="G80" s="183">
        <v>1.5842145616547376</v>
      </c>
      <c r="H80" s="183">
        <v>1.7490937111537272</v>
      </c>
      <c r="I80" s="52">
        <v>1.6488038909571703E-2</v>
      </c>
      <c r="J80" s="51">
        <v>3.2976077819143405E-2</v>
      </c>
      <c r="K80" s="53">
        <v>4.9464116728715105E-2</v>
      </c>
      <c r="L80" s="183">
        <v>1.5833214295840208</v>
      </c>
      <c r="M80" s="183">
        <v>1.7499868432244441</v>
      </c>
    </row>
    <row r="81" spans="1:13" ht="15" customHeight="1">
      <c r="A81" s="49"/>
      <c r="B81" s="190" t="s">
        <v>152</v>
      </c>
      <c r="C81" s="182">
        <v>15.561209349734614</v>
      </c>
      <c r="D81" s="50">
        <v>0.89100818050301489</v>
      </c>
      <c r="E81" s="183">
        <v>13.779192988728585</v>
      </c>
      <c r="F81" s="183">
        <v>17.343225710740644</v>
      </c>
      <c r="G81" s="183">
        <v>12.888184808225571</v>
      </c>
      <c r="H81" s="183">
        <v>18.234233891243658</v>
      </c>
      <c r="I81" s="52">
        <v>5.7258286324527237E-2</v>
      </c>
      <c r="J81" s="51">
        <v>0.11451657264905447</v>
      </c>
      <c r="K81" s="53">
        <v>0.17177485897358172</v>
      </c>
      <c r="L81" s="183">
        <v>14.783148882247884</v>
      </c>
      <c r="M81" s="183">
        <v>16.339269817221346</v>
      </c>
    </row>
    <row r="82" spans="1:13" ht="15" customHeight="1">
      <c r="A82" s="49"/>
      <c r="B82" s="190" t="s">
        <v>153</v>
      </c>
      <c r="C82" s="182">
        <v>7.5166078676528336</v>
      </c>
      <c r="D82" s="50">
        <v>0.60513179454868382</v>
      </c>
      <c r="E82" s="183">
        <v>6.306344278555466</v>
      </c>
      <c r="F82" s="183">
        <v>8.7268714567502013</v>
      </c>
      <c r="G82" s="183">
        <v>5.7012124840067822</v>
      </c>
      <c r="H82" s="183">
        <v>9.332003251298886</v>
      </c>
      <c r="I82" s="52">
        <v>8.0505968277635412E-2</v>
      </c>
      <c r="J82" s="51">
        <v>0.16101193655527082</v>
      </c>
      <c r="K82" s="53">
        <v>0.24151790483290625</v>
      </c>
      <c r="L82" s="183">
        <v>7.1407774742701919</v>
      </c>
      <c r="M82" s="183">
        <v>7.8924382610354753</v>
      </c>
    </row>
    <row r="83" spans="1:13" ht="15" customHeight="1">
      <c r="A83" s="49"/>
      <c r="B83" s="190" t="s">
        <v>234</v>
      </c>
      <c r="C83" s="182">
        <v>0.2448887139627807</v>
      </c>
      <c r="D83" s="183">
        <v>2.9810816222811464E-2</v>
      </c>
      <c r="E83" s="183">
        <v>0.18526708151715776</v>
      </c>
      <c r="F83" s="183">
        <v>0.30451034640840363</v>
      </c>
      <c r="G83" s="183">
        <v>0.15545626529434631</v>
      </c>
      <c r="H83" s="183">
        <v>0.33432116263121509</v>
      </c>
      <c r="I83" s="52">
        <v>0.12173209512359254</v>
      </c>
      <c r="J83" s="51">
        <v>0.24346419024718507</v>
      </c>
      <c r="K83" s="53">
        <v>0.36519628537077764</v>
      </c>
      <c r="L83" s="183">
        <v>0.23264427826464165</v>
      </c>
      <c r="M83" s="183">
        <v>0.25713314966091971</v>
      </c>
    </row>
    <row r="84" spans="1:13" ht="15" customHeight="1">
      <c r="A84" s="49"/>
      <c r="B84" s="190" t="s">
        <v>155</v>
      </c>
      <c r="C84" s="182">
        <v>1.2169148168651458</v>
      </c>
      <c r="D84" s="50">
        <v>7.0603738652821865E-2</v>
      </c>
      <c r="E84" s="183">
        <v>1.075707339559502</v>
      </c>
      <c r="F84" s="183">
        <v>1.3581222941707896</v>
      </c>
      <c r="G84" s="183">
        <v>1.0051036009066803</v>
      </c>
      <c r="H84" s="183">
        <v>1.4287260328236113</v>
      </c>
      <c r="I84" s="52">
        <v>5.8018636698583252E-2</v>
      </c>
      <c r="J84" s="51">
        <v>0.1160372733971665</v>
      </c>
      <c r="K84" s="53">
        <v>0.17405591009574975</v>
      </c>
      <c r="L84" s="183">
        <v>1.1560690760218886</v>
      </c>
      <c r="M84" s="183">
        <v>1.277760557708403</v>
      </c>
    </row>
    <row r="85" spans="1:13" ht="15" customHeight="1">
      <c r="A85" s="49"/>
      <c r="B85" s="190" t="s">
        <v>241</v>
      </c>
      <c r="C85" s="257">
        <v>7.8281666666666666E-2</v>
      </c>
      <c r="D85" s="50">
        <v>1.9021624551151535E-2</v>
      </c>
      <c r="E85" s="50">
        <v>4.0238417564363596E-2</v>
      </c>
      <c r="F85" s="50">
        <v>0.11632491576896974</v>
      </c>
      <c r="G85" s="50">
        <v>2.1216793013212061E-2</v>
      </c>
      <c r="H85" s="50">
        <v>0.13534654032012128</v>
      </c>
      <c r="I85" s="52">
        <v>0.24298951927209267</v>
      </c>
      <c r="J85" s="51">
        <v>0.48597903854418534</v>
      </c>
      <c r="K85" s="53">
        <v>0.72896855781627801</v>
      </c>
      <c r="L85" s="50">
        <v>7.4367583333333334E-2</v>
      </c>
      <c r="M85" s="50">
        <v>8.2195749999999998E-2</v>
      </c>
    </row>
    <row r="86" spans="1:13" ht="15" customHeight="1">
      <c r="A86" s="49"/>
      <c r="B86" s="190" t="s">
        <v>176</v>
      </c>
      <c r="C86" s="182">
        <v>0.34029758394047616</v>
      </c>
      <c r="D86" s="50">
        <v>1.3540205434374555E-2</v>
      </c>
      <c r="E86" s="183">
        <v>0.31321717307172703</v>
      </c>
      <c r="F86" s="183">
        <v>0.36737799480922528</v>
      </c>
      <c r="G86" s="183">
        <v>0.29967696763735252</v>
      </c>
      <c r="H86" s="183">
        <v>0.38091820024359979</v>
      </c>
      <c r="I86" s="52">
        <v>3.978930816253743E-2</v>
      </c>
      <c r="J86" s="51">
        <v>7.9578616325074861E-2</v>
      </c>
      <c r="K86" s="53">
        <v>0.1193679244876123</v>
      </c>
      <c r="L86" s="183">
        <v>0.32328270474345233</v>
      </c>
      <c r="M86" s="183">
        <v>0.35731246313749998</v>
      </c>
    </row>
    <row r="87" spans="1:13" ht="15" customHeight="1">
      <c r="A87" s="49"/>
      <c r="B87" s="190" t="s">
        <v>157</v>
      </c>
      <c r="C87" s="257">
        <v>0.36751494793024209</v>
      </c>
      <c r="D87" s="50">
        <v>2.1674926689527651E-2</v>
      </c>
      <c r="E87" s="50">
        <v>0.32416509455118681</v>
      </c>
      <c r="F87" s="50">
        <v>0.41086480130929737</v>
      </c>
      <c r="G87" s="50">
        <v>0.30249016786165916</v>
      </c>
      <c r="H87" s="50">
        <v>0.43253972799882501</v>
      </c>
      <c r="I87" s="52">
        <v>5.8976993484471177E-2</v>
      </c>
      <c r="J87" s="51">
        <v>0.11795398696894235</v>
      </c>
      <c r="K87" s="53">
        <v>0.17693098045341354</v>
      </c>
      <c r="L87" s="50">
        <v>0.34913920053372999</v>
      </c>
      <c r="M87" s="50">
        <v>0.38589069532675419</v>
      </c>
    </row>
    <row r="88" spans="1:13" s="48" customFormat="1" ht="15" customHeight="1">
      <c r="A88" s="49"/>
      <c r="B88" s="190" t="s">
        <v>158</v>
      </c>
      <c r="C88" s="248">
        <v>63.764154576499955</v>
      </c>
      <c r="D88" s="249">
        <v>6.51913153710146</v>
      </c>
      <c r="E88" s="249">
        <v>50.725891502297031</v>
      </c>
      <c r="F88" s="249">
        <v>76.802417650702878</v>
      </c>
      <c r="G88" s="249">
        <v>44.206759965195573</v>
      </c>
      <c r="H88" s="249">
        <v>83.321549187804337</v>
      </c>
      <c r="I88" s="52">
        <v>0.10223818664889917</v>
      </c>
      <c r="J88" s="51">
        <v>0.20447637329779833</v>
      </c>
      <c r="K88" s="53">
        <v>0.3067145599466975</v>
      </c>
      <c r="L88" s="249">
        <v>60.575946847674956</v>
      </c>
      <c r="M88" s="249">
        <v>66.952362305324954</v>
      </c>
    </row>
    <row r="89" spans="1:13" ht="15" customHeight="1">
      <c r="A89" s="49"/>
      <c r="B89" s="190" t="s">
        <v>177</v>
      </c>
      <c r="C89" s="182">
        <v>7.756610084453829</v>
      </c>
      <c r="D89" s="50">
        <v>0.36487487811238417</v>
      </c>
      <c r="E89" s="183">
        <v>7.0268603282290609</v>
      </c>
      <c r="F89" s="183">
        <v>8.4863598406785972</v>
      </c>
      <c r="G89" s="183">
        <v>6.661985450116676</v>
      </c>
      <c r="H89" s="183">
        <v>8.8512347187909821</v>
      </c>
      <c r="I89" s="52">
        <v>4.7040507920294197E-2</v>
      </c>
      <c r="J89" s="51">
        <v>9.4081015840588395E-2</v>
      </c>
      <c r="K89" s="53">
        <v>0.14112152376088261</v>
      </c>
      <c r="L89" s="183">
        <v>7.3687795802311378</v>
      </c>
      <c r="M89" s="183">
        <v>8.1444405886765203</v>
      </c>
    </row>
    <row r="90" spans="1:13" s="48" customFormat="1" ht="15" customHeight="1">
      <c r="A90" s="49"/>
      <c r="B90" s="190" t="s">
        <v>159</v>
      </c>
      <c r="C90" s="182">
        <v>0.1610763068827962</v>
      </c>
      <c r="D90" s="50">
        <v>1.5043898990090378E-2</v>
      </c>
      <c r="E90" s="183">
        <v>0.13098850890261543</v>
      </c>
      <c r="F90" s="183">
        <v>0.19116410486297697</v>
      </c>
      <c r="G90" s="183">
        <v>0.11594460991252506</v>
      </c>
      <c r="H90" s="183">
        <v>0.20620800385306734</v>
      </c>
      <c r="I90" s="52">
        <v>9.3396100774999491E-2</v>
      </c>
      <c r="J90" s="51">
        <v>0.18679220154999898</v>
      </c>
      <c r="K90" s="53">
        <v>0.28018830232499847</v>
      </c>
      <c r="L90" s="183">
        <v>0.15302249153865638</v>
      </c>
      <c r="M90" s="183">
        <v>0.16913012222693602</v>
      </c>
    </row>
    <row r="91" spans="1:13" s="48" customFormat="1" ht="15" customHeight="1">
      <c r="A91" s="49"/>
      <c r="B91" s="190" t="s">
        <v>160</v>
      </c>
      <c r="C91" s="257">
        <v>0.53367192835843102</v>
      </c>
      <c r="D91" s="50">
        <v>3.9309394160470613E-2</v>
      </c>
      <c r="E91" s="50">
        <v>0.45505314003748981</v>
      </c>
      <c r="F91" s="50">
        <v>0.61229071667937229</v>
      </c>
      <c r="G91" s="50">
        <v>0.41574374587701918</v>
      </c>
      <c r="H91" s="50">
        <v>0.65160011083984282</v>
      </c>
      <c r="I91" s="52">
        <v>7.3658350892440369E-2</v>
      </c>
      <c r="J91" s="51">
        <v>0.14731670178488074</v>
      </c>
      <c r="K91" s="53">
        <v>0.22097505267732109</v>
      </c>
      <c r="L91" s="50">
        <v>0.50698833194050952</v>
      </c>
      <c r="M91" s="50">
        <v>0.56035552477635253</v>
      </c>
    </row>
    <row r="92" spans="1:13" ht="15" customHeight="1">
      <c r="A92" s="49"/>
      <c r="B92" s="190" t="s">
        <v>161</v>
      </c>
      <c r="C92" s="257">
        <v>0.16382370420279246</v>
      </c>
      <c r="D92" s="50">
        <v>1.0876588255946963E-2</v>
      </c>
      <c r="E92" s="50">
        <v>0.14207052769089853</v>
      </c>
      <c r="F92" s="50">
        <v>0.18557688071468639</v>
      </c>
      <c r="G92" s="50">
        <v>0.13119393943495158</v>
      </c>
      <c r="H92" s="50">
        <v>0.19645346897063334</v>
      </c>
      <c r="I92" s="52">
        <v>6.6392029827888402E-2</v>
      </c>
      <c r="J92" s="51">
        <v>0.1327840596557768</v>
      </c>
      <c r="K92" s="53">
        <v>0.19917608948366522</v>
      </c>
      <c r="L92" s="50">
        <v>0.15563251899265285</v>
      </c>
      <c r="M92" s="50">
        <v>0.17201488941293208</v>
      </c>
    </row>
    <row r="93" spans="1:13" ht="15" customHeight="1">
      <c r="A93" s="49"/>
      <c r="B93" s="190" t="s">
        <v>178</v>
      </c>
      <c r="C93" s="248">
        <v>217.00813222652906</v>
      </c>
      <c r="D93" s="249">
        <v>10.749510682563496</v>
      </c>
      <c r="E93" s="249">
        <v>195.50911086140206</v>
      </c>
      <c r="F93" s="249">
        <v>238.50715359165605</v>
      </c>
      <c r="G93" s="249">
        <v>184.75960017883858</v>
      </c>
      <c r="H93" s="249">
        <v>249.25666427421953</v>
      </c>
      <c r="I93" s="52">
        <v>4.9535059226915819E-2</v>
      </c>
      <c r="J93" s="51">
        <v>9.9070118453831638E-2</v>
      </c>
      <c r="K93" s="53">
        <v>0.14860517768074746</v>
      </c>
      <c r="L93" s="249">
        <v>206.15772561520259</v>
      </c>
      <c r="M93" s="249">
        <v>227.85853883785552</v>
      </c>
    </row>
    <row r="94" spans="1:13" ht="15" customHeight="1">
      <c r="A94" s="49"/>
      <c r="B94" s="190" t="s">
        <v>179</v>
      </c>
      <c r="C94" s="257">
        <v>8.4291496316885692E-2</v>
      </c>
      <c r="D94" s="50">
        <v>7.7521526360197577E-3</v>
      </c>
      <c r="E94" s="50">
        <v>6.878719104484618E-2</v>
      </c>
      <c r="F94" s="50">
        <v>9.9795801588925204E-2</v>
      </c>
      <c r="G94" s="50">
        <v>6.1035038408826417E-2</v>
      </c>
      <c r="H94" s="50">
        <v>0.10754795422494497</v>
      </c>
      <c r="I94" s="52">
        <v>9.1968383226657804E-2</v>
      </c>
      <c r="J94" s="51">
        <v>0.18393676645331561</v>
      </c>
      <c r="K94" s="53">
        <v>0.27590514967997343</v>
      </c>
      <c r="L94" s="50">
        <v>8.0076921501041412E-2</v>
      </c>
      <c r="M94" s="50">
        <v>8.8506071132729972E-2</v>
      </c>
    </row>
    <row r="95" spans="1:13" ht="15" customHeight="1">
      <c r="A95" s="49"/>
      <c r="B95" s="190" t="s">
        <v>180</v>
      </c>
      <c r="C95" s="182">
        <v>0.69146604464956196</v>
      </c>
      <c r="D95" s="183">
        <v>0.11052678382181343</v>
      </c>
      <c r="E95" s="183">
        <v>0.47041247700593514</v>
      </c>
      <c r="F95" s="183">
        <v>0.91251961229318879</v>
      </c>
      <c r="G95" s="183">
        <v>0.35988569318412167</v>
      </c>
      <c r="H95" s="183">
        <v>1.0230463961150023</v>
      </c>
      <c r="I95" s="52">
        <v>0.15984412347800664</v>
      </c>
      <c r="J95" s="51">
        <v>0.31968824695601328</v>
      </c>
      <c r="K95" s="53">
        <v>0.47953237043401992</v>
      </c>
      <c r="L95" s="183">
        <v>0.65689274241708384</v>
      </c>
      <c r="M95" s="183">
        <v>0.72603934688204008</v>
      </c>
    </row>
    <row r="96" spans="1:13" ht="15" customHeight="1">
      <c r="A96" s="49"/>
      <c r="B96" s="190" t="s">
        <v>181</v>
      </c>
      <c r="C96" s="248">
        <v>55.74845143021679</v>
      </c>
      <c r="D96" s="250">
        <v>3.0247371327879473</v>
      </c>
      <c r="E96" s="249">
        <v>49.698977164640894</v>
      </c>
      <c r="F96" s="249">
        <v>61.797925695792685</v>
      </c>
      <c r="G96" s="249">
        <v>46.674240031852946</v>
      </c>
      <c r="H96" s="249">
        <v>64.822662828580633</v>
      </c>
      <c r="I96" s="52">
        <v>5.4256881674537037E-2</v>
      </c>
      <c r="J96" s="51">
        <v>0.10851376334907407</v>
      </c>
      <c r="K96" s="53">
        <v>0.1627706450236111</v>
      </c>
      <c r="L96" s="249">
        <v>52.961028858705951</v>
      </c>
      <c r="M96" s="249">
        <v>58.535874001727628</v>
      </c>
    </row>
    <row r="97" spans="1:13" ht="15" customHeight="1">
      <c r="A97" s="49"/>
      <c r="B97" s="190" t="s">
        <v>182</v>
      </c>
      <c r="C97" s="257">
        <v>0.10764986074130029</v>
      </c>
      <c r="D97" s="50">
        <v>4.8224209709520601E-3</v>
      </c>
      <c r="E97" s="50">
        <v>9.800501879939616E-2</v>
      </c>
      <c r="F97" s="50">
        <v>0.11729470268320441</v>
      </c>
      <c r="G97" s="50">
        <v>9.3182597828444097E-2</v>
      </c>
      <c r="H97" s="50">
        <v>0.12211712365415647</v>
      </c>
      <c r="I97" s="52">
        <v>4.4797280161291649E-2</v>
      </c>
      <c r="J97" s="51">
        <v>8.9594560322583297E-2</v>
      </c>
      <c r="K97" s="53">
        <v>0.13439184048387495</v>
      </c>
      <c r="L97" s="50">
        <v>0.10226736770423527</v>
      </c>
      <c r="M97" s="50">
        <v>0.1130323537783653</v>
      </c>
    </row>
    <row r="98" spans="1:13" ht="15" customHeight="1">
      <c r="A98" s="49"/>
      <c r="B98" s="190" t="s">
        <v>183</v>
      </c>
      <c r="C98" s="248">
        <v>117.90827729023961</v>
      </c>
      <c r="D98" s="249">
        <v>8.8352986845478831</v>
      </c>
      <c r="E98" s="249">
        <v>100.23767992114384</v>
      </c>
      <c r="F98" s="249">
        <v>135.57887465933538</v>
      </c>
      <c r="G98" s="249">
        <v>91.402381236595957</v>
      </c>
      <c r="H98" s="249">
        <v>144.41417334388325</v>
      </c>
      <c r="I98" s="52">
        <v>7.4933659346062428E-2</v>
      </c>
      <c r="J98" s="51">
        <v>0.14986731869212486</v>
      </c>
      <c r="K98" s="53">
        <v>0.22480097803818727</v>
      </c>
      <c r="L98" s="249">
        <v>112.01286342572763</v>
      </c>
      <c r="M98" s="249">
        <v>123.80369115475159</v>
      </c>
    </row>
    <row r="99" spans="1:13" ht="15" customHeight="1">
      <c r="A99" s="49"/>
      <c r="B99" s="190" t="s">
        <v>164</v>
      </c>
      <c r="C99" s="254">
        <v>20.101539227585523</v>
      </c>
      <c r="D99" s="183">
        <v>1.2923090186626502</v>
      </c>
      <c r="E99" s="250">
        <v>17.516921190260224</v>
      </c>
      <c r="F99" s="250">
        <v>22.686157264910822</v>
      </c>
      <c r="G99" s="250">
        <v>16.22461217159757</v>
      </c>
      <c r="H99" s="250">
        <v>23.978466283573475</v>
      </c>
      <c r="I99" s="52">
        <v>6.4289057869220428E-2</v>
      </c>
      <c r="J99" s="51">
        <v>0.12857811573844086</v>
      </c>
      <c r="K99" s="53">
        <v>0.19286717360766129</v>
      </c>
      <c r="L99" s="250">
        <v>19.096462266206245</v>
      </c>
      <c r="M99" s="250">
        <v>21.1066161889648</v>
      </c>
    </row>
    <row r="100" spans="1:13" ht="15" customHeight="1">
      <c r="A100" s="49"/>
      <c r="B100" s="190" t="s">
        <v>235</v>
      </c>
      <c r="C100" s="182">
        <v>0.11402192436240324</v>
      </c>
      <c r="D100" s="50">
        <v>4.714709824040513E-3</v>
      </c>
      <c r="E100" s="183">
        <v>0.10459250471432222</v>
      </c>
      <c r="F100" s="183">
        <v>0.12345134401048427</v>
      </c>
      <c r="G100" s="183">
        <v>9.9877794890281701E-2</v>
      </c>
      <c r="H100" s="183">
        <v>0.12816605383452478</v>
      </c>
      <c r="I100" s="52">
        <v>4.134915149349213E-2</v>
      </c>
      <c r="J100" s="51">
        <v>8.269830298698426E-2</v>
      </c>
      <c r="K100" s="53">
        <v>0.12404745448047638</v>
      </c>
      <c r="L100" s="183">
        <v>0.10832082814428308</v>
      </c>
      <c r="M100" s="183">
        <v>0.11972302058052341</v>
      </c>
    </row>
    <row r="101" spans="1:13" ht="15" customHeight="1">
      <c r="A101" s="49"/>
      <c r="B101" s="190" t="s">
        <v>236</v>
      </c>
      <c r="C101" s="182">
        <v>2.8165004869291113</v>
      </c>
      <c r="D101" s="50">
        <v>0.11793003885308836</v>
      </c>
      <c r="E101" s="183">
        <v>2.5806404092229345</v>
      </c>
      <c r="F101" s="183">
        <v>3.052360564635288</v>
      </c>
      <c r="G101" s="183">
        <v>2.4627103703698463</v>
      </c>
      <c r="H101" s="183">
        <v>3.1702906034883762</v>
      </c>
      <c r="I101" s="52">
        <v>4.1871123190065529E-2</v>
      </c>
      <c r="J101" s="51">
        <v>8.3742246380131058E-2</v>
      </c>
      <c r="K101" s="53">
        <v>0.12561336957019659</v>
      </c>
      <c r="L101" s="183">
        <v>2.6756754625826558</v>
      </c>
      <c r="M101" s="183">
        <v>2.9573255112755668</v>
      </c>
    </row>
    <row r="102" spans="1:13" ht="15" customHeight="1">
      <c r="A102" s="49"/>
      <c r="B102" s="190" t="s">
        <v>237</v>
      </c>
      <c r="C102" s="182">
        <v>2.9569379826836424</v>
      </c>
      <c r="D102" s="183">
        <v>0.44643566225631892</v>
      </c>
      <c r="E102" s="183">
        <v>2.0640666581710043</v>
      </c>
      <c r="F102" s="183">
        <v>3.8498093071962805</v>
      </c>
      <c r="G102" s="183">
        <v>1.6176309959146855</v>
      </c>
      <c r="H102" s="183">
        <v>4.2962449694525997</v>
      </c>
      <c r="I102" s="52">
        <v>0.150979041451233</v>
      </c>
      <c r="J102" s="51">
        <v>0.30195808290246601</v>
      </c>
      <c r="K102" s="53">
        <v>0.45293712435369904</v>
      </c>
      <c r="L102" s="183">
        <v>2.8090910835494602</v>
      </c>
      <c r="M102" s="183">
        <v>3.1047848818178245</v>
      </c>
    </row>
    <row r="103" spans="1:13" ht="15" customHeight="1">
      <c r="A103" s="49"/>
      <c r="B103" s="190" t="s">
        <v>184</v>
      </c>
      <c r="C103" s="182">
        <v>5.2126662047537691</v>
      </c>
      <c r="D103" s="50">
        <v>0.40571712546824079</v>
      </c>
      <c r="E103" s="183">
        <v>4.4012319538172875</v>
      </c>
      <c r="F103" s="183">
        <v>6.0241004556902507</v>
      </c>
      <c r="G103" s="183">
        <v>3.9955148283490467</v>
      </c>
      <c r="H103" s="183">
        <v>6.4298175811584919</v>
      </c>
      <c r="I103" s="52">
        <v>7.7832937988287262E-2</v>
      </c>
      <c r="J103" s="51">
        <v>0.15566587597657452</v>
      </c>
      <c r="K103" s="53">
        <v>0.23349881396486177</v>
      </c>
      <c r="L103" s="183">
        <v>4.9520328945160808</v>
      </c>
      <c r="M103" s="183">
        <v>5.4732995149914574</v>
      </c>
    </row>
    <row r="104" spans="1:13" ht="15" customHeight="1">
      <c r="A104" s="49"/>
      <c r="B104" s="190" t="s">
        <v>238</v>
      </c>
      <c r="C104" s="182">
        <v>2.8756109582167895</v>
      </c>
      <c r="D104" s="50">
        <v>0.22435445405825583</v>
      </c>
      <c r="E104" s="183">
        <v>2.4269020501002778</v>
      </c>
      <c r="F104" s="183">
        <v>3.3243198663333011</v>
      </c>
      <c r="G104" s="183">
        <v>2.202547596042022</v>
      </c>
      <c r="H104" s="183">
        <v>3.5486743203915569</v>
      </c>
      <c r="I104" s="52">
        <v>7.8019752086833566E-2</v>
      </c>
      <c r="J104" s="51">
        <v>0.15603950417366713</v>
      </c>
      <c r="K104" s="53">
        <v>0.2340592562605007</v>
      </c>
      <c r="L104" s="183">
        <v>2.7318304103059501</v>
      </c>
      <c r="M104" s="183">
        <v>3.0193915061276289</v>
      </c>
    </row>
    <row r="105" spans="1:13" ht="15" customHeight="1">
      <c r="A105" s="49"/>
      <c r="B105" s="190" t="s">
        <v>185</v>
      </c>
      <c r="C105" s="182">
        <v>3.1872599214283119</v>
      </c>
      <c r="D105" s="50">
        <v>0.22213379288774762</v>
      </c>
      <c r="E105" s="183">
        <v>2.7429923356528167</v>
      </c>
      <c r="F105" s="183">
        <v>3.6315275072038071</v>
      </c>
      <c r="G105" s="183">
        <v>2.5208585427650689</v>
      </c>
      <c r="H105" s="183">
        <v>3.8536613000915549</v>
      </c>
      <c r="I105" s="52">
        <v>6.9694282350277359E-2</v>
      </c>
      <c r="J105" s="51">
        <v>0.13938856470055472</v>
      </c>
      <c r="K105" s="53">
        <v>0.20908284705083208</v>
      </c>
      <c r="L105" s="183">
        <v>3.0278969253568961</v>
      </c>
      <c r="M105" s="183">
        <v>3.3466229174997277</v>
      </c>
    </row>
    <row r="106" spans="1:13" ht="15" customHeight="1">
      <c r="A106" s="49"/>
      <c r="B106" s="190" t="s">
        <v>167</v>
      </c>
      <c r="C106" s="254">
        <v>37.884538086112286</v>
      </c>
      <c r="D106" s="250">
        <v>4.793481622587775</v>
      </c>
      <c r="E106" s="250">
        <v>28.297574840936736</v>
      </c>
      <c r="F106" s="250">
        <v>47.47150133128784</v>
      </c>
      <c r="G106" s="250">
        <v>23.504093218348963</v>
      </c>
      <c r="H106" s="250">
        <v>52.264982953875609</v>
      </c>
      <c r="I106" s="52">
        <v>0.12652870708604388</v>
      </c>
      <c r="J106" s="51">
        <v>0.25305741417208777</v>
      </c>
      <c r="K106" s="53">
        <v>0.37958612125813163</v>
      </c>
      <c r="L106" s="250">
        <v>35.990311181806675</v>
      </c>
      <c r="M106" s="250">
        <v>39.778764990417898</v>
      </c>
    </row>
    <row r="107" spans="1:13" ht="15" customHeight="1">
      <c r="A107" s="49"/>
      <c r="B107" s="190" t="s">
        <v>186</v>
      </c>
      <c r="C107" s="257" t="s">
        <v>224</v>
      </c>
      <c r="D107" s="50" t="s">
        <v>95</v>
      </c>
      <c r="E107" s="50" t="s">
        <v>95</v>
      </c>
      <c r="F107" s="50" t="s">
        <v>95</v>
      </c>
      <c r="G107" s="50" t="s">
        <v>95</v>
      </c>
      <c r="H107" s="50" t="s">
        <v>95</v>
      </c>
      <c r="I107" s="52" t="s">
        <v>95</v>
      </c>
      <c r="J107" s="51" t="s">
        <v>95</v>
      </c>
      <c r="K107" s="53" t="s">
        <v>95</v>
      </c>
      <c r="L107" s="50" t="s">
        <v>95</v>
      </c>
      <c r="M107" s="50" t="s">
        <v>95</v>
      </c>
    </row>
    <row r="108" spans="1:13" ht="15" customHeight="1">
      <c r="A108" s="49"/>
      <c r="B108" s="190" t="s">
        <v>168</v>
      </c>
      <c r="C108" s="182">
        <v>0.48456138152302553</v>
      </c>
      <c r="D108" s="50">
        <v>2.4012664592918963E-2</v>
      </c>
      <c r="E108" s="183">
        <v>0.43653605233718762</v>
      </c>
      <c r="F108" s="183">
        <v>0.53258671070886343</v>
      </c>
      <c r="G108" s="183">
        <v>0.41252338774426867</v>
      </c>
      <c r="H108" s="183">
        <v>0.55659937530178238</v>
      </c>
      <c r="I108" s="52">
        <v>4.9555465021675328E-2</v>
      </c>
      <c r="J108" s="51">
        <v>9.9110930043350656E-2</v>
      </c>
      <c r="K108" s="53">
        <v>0.14866639506502599</v>
      </c>
      <c r="L108" s="183">
        <v>0.46033331244687425</v>
      </c>
      <c r="M108" s="183">
        <v>0.5087894505991768</v>
      </c>
    </row>
    <row r="109" spans="1:13" ht="15" customHeight="1">
      <c r="A109" s="49"/>
      <c r="B109" s="190" t="s">
        <v>239</v>
      </c>
      <c r="C109" s="182">
        <v>0.97083960746554365</v>
      </c>
      <c r="D109" s="183">
        <v>0.17572675925913933</v>
      </c>
      <c r="E109" s="183">
        <v>0.61938608894726499</v>
      </c>
      <c r="F109" s="183">
        <v>1.3222931259838222</v>
      </c>
      <c r="G109" s="183">
        <v>0.44365932968812571</v>
      </c>
      <c r="H109" s="183">
        <v>1.4980198852429616</v>
      </c>
      <c r="I109" s="52">
        <v>0.18100493419081701</v>
      </c>
      <c r="J109" s="51">
        <v>0.36200986838163401</v>
      </c>
      <c r="K109" s="53">
        <v>0.54301480257245105</v>
      </c>
      <c r="L109" s="183">
        <v>0.92229762709226648</v>
      </c>
      <c r="M109" s="183">
        <v>1.0193815878388208</v>
      </c>
    </row>
    <row r="110" spans="1:13" ht="15" customHeight="1">
      <c r="A110" s="49"/>
      <c r="B110" s="190" t="s">
        <v>169</v>
      </c>
      <c r="C110" s="182">
        <v>8.4118230641736371</v>
      </c>
      <c r="D110" s="50">
        <v>0.67215662575177426</v>
      </c>
      <c r="E110" s="183">
        <v>7.0675098126700888</v>
      </c>
      <c r="F110" s="183">
        <v>9.7561363156771854</v>
      </c>
      <c r="G110" s="183">
        <v>6.3953531869183138</v>
      </c>
      <c r="H110" s="183">
        <v>10.42829294142896</v>
      </c>
      <c r="I110" s="52">
        <v>7.9906177367724485E-2</v>
      </c>
      <c r="J110" s="51">
        <v>0.15981235473544897</v>
      </c>
      <c r="K110" s="53">
        <v>0.23971853210317345</v>
      </c>
      <c r="L110" s="183">
        <v>7.991231910964955</v>
      </c>
      <c r="M110" s="183">
        <v>8.8324142173823184</v>
      </c>
    </row>
    <row r="111" spans="1:13" ht="15" customHeight="1">
      <c r="A111" s="49"/>
      <c r="B111" s="190" t="s">
        <v>170</v>
      </c>
      <c r="C111" s="257">
        <v>8.8622345721681081E-2</v>
      </c>
      <c r="D111" s="50">
        <v>7.9305166939541375E-3</v>
      </c>
      <c r="E111" s="50">
        <v>7.276131233377281E-2</v>
      </c>
      <c r="F111" s="50">
        <v>0.10448337910958935</v>
      </c>
      <c r="G111" s="50">
        <v>6.4830795639818667E-2</v>
      </c>
      <c r="H111" s="50">
        <v>0.1124138958035435</v>
      </c>
      <c r="I111" s="52">
        <v>8.948664842228353E-2</v>
      </c>
      <c r="J111" s="51">
        <v>0.17897329684456706</v>
      </c>
      <c r="K111" s="53">
        <v>0.26845994526685057</v>
      </c>
      <c r="L111" s="50">
        <v>8.4191228435597024E-2</v>
      </c>
      <c r="M111" s="50">
        <v>9.3053463007765139E-2</v>
      </c>
    </row>
    <row r="112" spans="1:13" ht="15" customHeight="1">
      <c r="A112" s="49"/>
      <c r="B112" s="190" t="s">
        <v>187</v>
      </c>
      <c r="C112" s="182">
        <v>0.21453240778730906</v>
      </c>
      <c r="D112" s="50">
        <v>1.5098638022653276E-2</v>
      </c>
      <c r="E112" s="183">
        <v>0.1843351317420025</v>
      </c>
      <c r="F112" s="183">
        <v>0.24472968383261562</v>
      </c>
      <c r="G112" s="183">
        <v>0.16923649371934923</v>
      </c>
      <c r="H112" s="183">
        <v>0.25982832185526888</v>
      </c>
      <c r="I112" s="52">
        <v>7.0379287578883246E-2</v>
      </c>
      <c r="J112" s="51">
        <v>0.14075857515776649</v>
      </c>
      <c r="K112" s="53">
        <v>0.21113786273664975</v>
      </c>
      <c r="L112" s="183">
        <v>0.20380578739794361</v>
      </c>
      <c r="M112" s="183">
        <v>0.22525902817667451</v>
      </c>
    </row>
    <row r="113" spans="1:13" ht="15" customHeight="1">
      <c r="A113" s="49"/>
      <c r="B113" s="190" t="s">
        <v>143</v>
      </c>
      <c r="C113" s="254">
        <v>15.01602921459185</v>
      </c>
      <c r="D113" s="183">
        <v>0.866401372418934</v>
      </c>
      <c r="E113" s="250">
        <v>13.283226469753982</v>
      </c>
      <c r="F113" s="250">
        <v>16.748831959429719</v>
      </c>
      <c r="G113" s="250">
        <v>12.416825097335048</v>
      </c>
      <c r="H113" s="250">
        <v>17.61523333184865</v>
      </c>
      <c r="I113" s="52">
        <v>5.7698434122451438E-2</v>
      </c>
      <c r="J113" s="51">
        <v>0.11539686824490288</v>
      </c>
      <c r="K113" s="53">
        <v>0.17309530236735432</v>
      </c>
      <c r="L113" s="250">
        <v>14.265227753862257</v>
      </c>
      <c r="M113" s="250">
        <v>15.766830675321442</v>
      </c>
    </row>
    <row r="114" spans="1:13" ht="15" customHeight="1">
      <c r="A114" s="49"/>
      <c r="B114" s="190" t="s">
        <v>188</v>
      </c>
      <c r="C114" s="248">
        <v>96.584989409104679</v>
      </c>
      <c r="D114" s="250">
        <v>5.8936064143976079</v>
      </c>
      <c r="E114" s="249">
        <v>84.79777658030946</v>
      </c>
      <c r="F114" s="249">
        <v>108.3722022378999</v>
      </c>
      <c r="G114" s="249">
        <v>78.904170165911864</v>
      </c>
      <c r="H114" s="249">
        <v>114.26580865229749</v>
      </c>
      <c r="I114" s="52">
        <v>6.1019900198301842E-2</v>
      </c>
      <c r="J114" s="51">
        <v>0.12203980039660368</v>
      </c>
      <c r="K114" s="53">
        <v>0.18305970059490553</v>
      </c>
      <c r="L114" s="249">
        <v>91.755739938649441</v>
      </c>
      <c r="M114" s="249">
        <v>101.41423887955992</v>
      </c>
    </row>
    <row r="115" spans="1:13" ht="15" customHeight="1">
      <c r="A115" s="49"/>
      <c r="B115" s="190" t="s">
        <v>240</v>
      </c>
      <c r="C115" s="254">
        <v>16.251919643787232</v>
      </c>
      <c r="D115" s="183">
        <v>1.0017815242986818</v>
      </c>
      <c r="E115" s="250">
        <v>14.248356595189868</v>
      </c>
      <c r="F115" s="250">
        <v>18.255482692384597</v>
      </c>
      <c r="G115" s="250">
        <v>13.246575070891186</v>
      </c>
      <c r="H115" s="250">
        <v>19.257264216683279</v>
      </c>
      <c r="I115" s="52">
        <v>6.164081205518647E-2</v>
      </c>
      <c r="J115" s="51">
        <v>0.12328162411037294</v>
      </c>
      <c r="K115" s="53">
        <v>0.18492243616555942</v>
      </c>
      <c r="L115" s="250">
        <v>15.439323661597872</v>
      </c>
      <c r="M115" s="250">
        <v>17.064515625976593</v>
      </c>
    </row>
    <row r="116" spans="1:13" ht="15" customHeight="1">
      <c r="A116" s="49"/>
      <c r="B116" s="190" t="s">
        <v>172</v>
      </c>
      <c r="C116" s="254">
        <v>11.929913639557986</v>
      </c>
      <c r="D116" s="183">
        <v>0.56884882835609529</v>
      </c>
      <c r="E116" s="250">
        <v>10.792215982845796</v>
      </c>
      <c r="F116" s="250">
        <v>13.067611296270176</v>
      </c>
      <c r="G116" s="250">
        <v>10.223367154489701</v>
      </c>
      <c r="H116" s="250">
        <v>13.636460124626272</v>
      </c>
      <c r="I116" s="52">
        <v>4.7682560456252528E-2</v>
      </c>
      <c r="J116" s="51">
        <v>9.5365120912505055E-2</v>
      </c>
      <c r="K116" s="53">
        <v>0.14304768136875759</v>
      </c>
      <c r="L116" s="250">
        <v>11.333417957580087</v>
      </c>
      <c r="M116" s="250">
        <v>12.526409321535885</v>
      </c>
    </row>
    <row r="117" spans="1:13" ht="15" customHeight="1">
      <c r="A117" s="49"/>
      <c r="B117" s="190" t="s">
        <v>173</v>
      </c>
      <c r="C117" s="182">
        <v>1.0207651052127509</v>
      </c>
      <c r="D117" s="50">
        <v>7.9072553445268784E-2</v>
      </c>
      <c r="E117" s="183">
        <v>0.86261999832221337</v>
      </c>
      <c r="F117" s="183">
        <v>1.1789102121032884</v>
      </c>
      <c r="G117" s="183">
        <v>0.7835474448769445</v>
      </c>
      <c r="H117" s="183">
        <v>1.2579827655485571</v>
      </c>
      <c r="I117" s="52">
        <v>7.7464005226538624E-2</v>
      </c>
      <c r="J117" s="51">
        <v>0.15492801045307725</v>
      </c>
      <c r="K117" s="53">
        <v>0.23239201567961587</v>
      </c>
      <c r="L117" s="183">
        <v>0.96972684995211333</v>
      </c>
      <c r="M117" s="183">
        <v>1.0718033604733885</v>
      </c>
    </row>
    <row r="118" spans="1:13" ht="15" customHeight="1">
      <c r="A118" s="49"/>
      <c r="B118" s="190" t="s">
        <v>189</v>
      </c>
      <c r="C118" s="248">
        <v>489.38202336686436</v>
      </c>
      <c r="D118" s="249">
        <v>22.985430053672818</v>
      </c>
      <c r="E118" s="249">
        <v>443.41116325951873</v>
      </c>
      <c r="F118" s="249">
        <v>535.35288347420999</v>
      </c>
      <c r="G118" s="249">
        <v>420.42573320584592</v>
      </c>
      <c r="H118" s="249">
        <v>558.33831352788286</v>
      </c>
      <c r="I118" s="52">
        <v>4.6968276226284328E-2</v>
      </c>
      <c r="J118" s="51">
        <v>9.3936552452568656E-2</v>
      </c>
      <c r="K118" s="53">
        <v>0.14090482867885298</v>
      </c>
      <c r="L118" s="249">
        <v>464.91292219852113</v>
      </c>
      <c r="M118" s="249">
        <v>513.85112453520753</v>
      </c>
    </row>
    <row r="119" spans="1:13" ht="15" customHeight="1">
      <c r="A119" s="49"/>
      <c r="B119" s="190" t="s">
        <v>193</v>
      </c>
      <c r="C119" s="254">
        <v>47.80893826713983</v>
      </c>
      <c r="D119" s="183">
        <v>2.2881094371234103</v>
      </c>
      <c r="E119" s="250">
        <v>43.23271939289301</v>
      </c>
      <c r="F119" s="250">
        <v>52.385157141386649</v>
      </c>
      <c r="G119" s="250">
        <v>40.9446099557696</v>
      </c>
      <c r="H119" s="250">
        <v>54.673266578510059</v>
      </c>
      <c r="I119" s="52">
        <v>4.7859448882513249E-2</v>
      </c>
      <c r="J119" s="51">
        <v>9.5718897765026498E-2</v>
      </c>
      <c r="K119" s="53">
        <v>0.14357834664753974</v>
      </c>
      <c r="L119" s="250">
        <v>45.418491353782841</v>
      </c>
      <c r="M119" s="250">
        <v>50.199385180496819</v>
      </c>
    </row>
    <row r="120" spans="1:13" ht="15" customHeight="1">
      <c r="A120" s="49"/>
      <c r="B120" s="40" t="s">
        <v>216</v>
      </c>
      <c r="C120" s="180"/>
      <c r="D120" s="191"/>
      <c r="E120" s="193"/>
      <c r="F120" s="193"/>
      <c r="G120" s="193"/>
      <c r="H120" s="193"/>
      <c r="I120" s="192"/>
      <c r="J120" s="192"/>
      <c r="K120" s="192"/>
      <c r="L120" s="193"/>
      <c r="M120" s="194"/>
    </row>
    <row r="121" spans="1:13" ht="15" customHeight="1">
      <c r="A121" s="49"/>
      <c r="B121" s="190" t="s">
        <v>144</v>
      </c>
      <c r="C121" s="182">
        <v>5.4270817673315026</v>
      </c>
      <c r="D121" s="50">
        <v>7.9376778921194158E-2</v>
      </c>
      <c r="E121" s="183">
        <v>5.2683282094891144</v>
      </c>
      <c r="F121" s="183">
        <v>5.5858353251738908</v>
      </c>
      <c r="G121" s="183">
        <v>5.1889514305679203</v>
      </c>
      <c r="H121" s="183">
        <v>5.6652121040950849</v>
      </c>
      <c r="I121" s="52">
        <v>1.4626051775929615E-2</v>
      </c>
      <c r="J121" s="51">
        <v>2.925210355185923E-2</v>
      </c>
      <c r="K121" s="53">
        <v>4.3878155327788847E-2</v>
      </c>
      <c r="L121" s="183">
        <v>5.1557276789649276</v>
      </c>
      <c r="M121" s="183">
        <v>5.6984358556980776</v>
      </c>
    </row>
    <row r="122" spans="1:13" ht="15" customHeight="1">
      <c r="A122" s="49"/>
      <c r="B122" s="190" t="s">
        <v>229</v>
      </c>
      <c r="C122" s="248">
        <v>148.59455405890307</v>
      </c>
      <c r="D122" s="249">
        <v>20.451719138950281</v>
      </c>
      <c r="E122" s="249">
        <v>107.69111578100251</v>
      </c>
      <c r="F122" s="249">
        <v>189.49799233680363</v>
      </c>
      <c r="G122" s="249">
        <v>87.239396642052228</v>
      </c>
      <c r="H122" s="249">
        <v>209.94971147575393</v>
      </c>
      <c r="I122" s="52">
        <v>0.13763437878647419</v>
      </c>
      <c r="J122" s="51">
        <v>0.27526875757294839</v>
      </c>
      <c r="K122" s="53">
        <v>0.41290313635942255</v>
      </c>
      <c r="L122" s="249">
        <v>141.16482635595793</v>
      </c>
      <c r="M122" s="249">
        <v>156.02428176184821</v>
      </c>
    </row>
    <row r="123" spans="1:13" ht="15" customHeight="1">
      <c r="A123" s="49"/>
      <c r="B123" s="190" t="s">
        <v>145</v>
      </c>
      <c r="C123" s="248">
        <v>5815.7675492273593</v>
      </c>
      <c r="D123" s="249">
        <v>155.63148218221806</v>
      </c>
      <c r="E123" s="249">
        <v>5504.5045848629234</v>
      </c>
      <c r="F123" s="249">
        <v>6127.0305135917952</v>
      </c>
      <c r="G123" s="249">
        <v>5348.8731026807054</v>
      </c>
      <c r="H123" s="249">
        <v>6282.6619957740131</v>
      </c>
      <c r="I123" s="52">
        <v>2.6760265238402477E-2</v>
      </c>
      <c r="J123" s="51">
        <v>5.3520530476804953E-2</v>
      </c>
      <c r="K123" s="53">
        <v>8.0280795715207437E-2</v>
      </c>
      <c r="L123" s="249">
        <v>5524.9791717659909</v>
      </c>
      <c r="M123" s="249">
        <v>6106.5559266887276</v>
      </c>
    </row>
    <row r="124" spans="1:13" ht="15" customHeight="1">
      <c r="A124" s="49"/>
      <c r="B124" s="190" t="s">
        <v>146</v>
      </c>
      <c r="C124" s="182" t="s">
        <v>109</v>
      </c>
      <c r="D124" s="183" t="s">
        <v>95</v>
      </c>
      <c r="E124" s="183" t="s">
        <v>95</v>
      </c>
      <c r="F124" s="183" t="s">
        <v>95</v>
      </c>
      <c r="G124" s="183" t="s">
        <v>95</v>
      </c>
      <c r="H124" s="183" t="s">
        <v>95</v>
      </c>
      <c r="I124" s="52" t="s">
        <v>95</v>
      </c>
      <c r="J124" s="51" t="s">
        <v>95</v>
      </c>
      <c r="K124" s="53" t="s">
        <v>95</v>
      </c>
      <c r="L124" s="183" t="s">
        <v>95</v>
      </c>
      <c r="M124" s="183" t="s">
        <v>95</v>
      </c>
    </row>
    <row r="125" spans="1:13" ht="15" customHeight="1">
      <c r="A125" s="49"/>
      <c r="B125" s="190" t="s">
        <v>230</v>
      </c>
      <c r="C125" s="182">
        <v>9.0306205091767939</v>
      </c>
      <c r="D125" s="50">
        <v>0.3117584912076915</v>
      </c>
      <c r="E125" s="183">
        <v>8.4071035267614107</v>
      </c>
      <c r="F125" s="183">
        <v>9.6541374915921772</v>
      </c>
      <c r="G125" s="183">
        <v>8.09534503555372</v>
      </c>
      <c r="H125" s="183">
        <v>9.9658959827998679</v>
      </c>
      <c r="I125" s="52">
        <v>3.452237760305471E-2</v>
      </c>
      <c r="J125" s="51">
        <v>6.9044755206109421E-2</v>
      </c>
      <c r="K125" s="53">
        <v>0.10356713280916413</v>
      </c>
      <c r="L125" s="183">
        <v>8.5790894837179543</v>
      </c>
      <c r="M125" s="183">
        <v>9.4821515346356335</v>
      </c>
    </row>
    <row r="126" spans="1:13" ht="15" customHeight="1">
      <c r="A126" s="49"/>
      <c r="B126" s="190" t="s">
        <v>147</v>
      </c>
      <c r="C126" s="182">
        <v>2.056713615250418</v>
      </c>
      <c r="D126" s="50">
        <v>9.039202596583383E-2</v>
      </c>
      <c r="E126" s="183">
        <v>1.8759295633187503</v>
      </c>
      <c r="F126" s="183">
        <v>2.2374976671820854</v>
      </c>
      <c r="G126" s="183">
        <v>1.7855375373529165</v>
      </c>
      <c r="H126" s="183">
        <v>2.3278896931479194</v>
      </c>
      <c r="I126" s="52">
        <v>4.3949738697493877E-2</v>
      </c>
      <c r="J126" s="51">
        <v>8.7899477394987754E-2</v>
      </c>
      <c r="K126" s="53">
        <v>0.13184921609248162</v>
      </c>
      <c r="L126" s="183">
        <v>1.9538779344878972</v>
      </c>
      <c r="M126" s="183">
        <v>2.1595492960129388</v>
      </c>
    </row>
    <row r="127" spans="1:13" ht="15" customHeight="1">
      <c r="A127" s="49"/>
      <c r="B127" s="190" t="s">
        <v>148</v>
      </c>
      <c r="C127" s="248">
        <v>112.7750317579641</v>
      </c>
      <c r="D127" s="249">
        <v>3.1100507266724753</v>
      </c>
      <c r="E127" s="249">
        <v>106.55493030461915</v>
      </c>
      <c r="F127" s="249">
        <v>118.99513321130905</v>
      </c>
      <c r="G127" s="249">
        <v>103.44487957794668</v>
      </c>
      <c r="H127" s="249">
        <v>122.10518393798152</v>
      </c>
      <c r="I127" s="52">
        <v>2.757747595538004E-2</v>
      </c>
      <c r="J127" s="51">
        <v>5.5154951910760079E-2</v>
      </c>
      <c r="K127" s="53">
        <v>8.2732427866140115E-2</v>
      </c>
      <c r="L127" s="249">
        <v>107.1362801700659</v>
      </c>
      <c r="M127" s="249">
        <v>118.4137833458623</v>
      </c>
    </row>
    <row r="128" spans="1:13" ht="15" customHeight="1">
      <c r="A128" s="49"/>
      <c r="B128" s="190" t="s">
        <v>174</v>
      </c>
      <c r="C128" s="248">
        <v>248.6070409345125</v>
      </c>
      <c r="D128" s="249">
        <v>9.5482792303749751</v>
      </c>
      <c r="E128" s="249">
        <v>229.51048247376255</v>
      </c>
      <c r="F128" s="249">
        <v>267.70359939526247</v>
      </c>
      <c r="G128" s="249">
        <v>219.96220324338756</v>
      </c>
      <c r="H128" s="249">
        <v>277.2518786256374</v>
      </c>
      <c r="I128" s="52">
        <v>3.8407115078008432E-2</v>
      </c>
      <c r="J128" s="51">
        <v>7.6814230156016863E-2</v>
      </c>
      <c r="K128" s="53">
        <v>0.1152213452340253</v>
      </c>
      <c r="L128" s="249">
        <v>236.17668888778687</v>
      </c>
      <c r="M128" s="249">
        <v>261.0373929812381</v>
      </c>
    </row>
    <row r="129" spans="1:13" ht="15" customHeight="1">
      <c r="A129" s="49"/>
      <c r="B129" s="190" t="s">
        <v>149</v>
      </c>
      <c r="C129" s="248">
        <v>55.753109141578278</v>
      </c>
      <c r="D129" s="249">
        <v>11.043473352951104</v>
      </c>
      <c r="E129" s="249">
        <v>33.666162435676071</v>
      </c>
      <c r="F129" s="249">
        <v>77.840055847480485</v>
      </c>
      <c r="G129" s="249">
        <v>22.622689082724968</v>
      </c>
      <c r="H129" s="249">
        <v>88.883529200431582</v>
      </c>
      <c r="I129" s="52">
        <v>0.19807816143324919</v>
      </c>
      <c r="J129" s="51">
        <v>0.39615632286649838</v>
      </c>
      <c r="K129" s="53">
        <v>0.59423448429974757</v>
      </c>
      <c r="L129" s="249">
        <v>52.965453684499366</v>
      </c>
      <c r="M129" s="249">
        <v>58.540764598657191</v>
      </c>
    </row>
    <row r="130" spans="1:13" ht="15" customHeight="1">
      <c r="A130" s="49"/>
      <c r="B130" s="190" t="s">
        <v>175</v>
      </c>
      <c r="C130" s="182">
        <v>2.5643599495880336</v>
      </c>
      <c r="D130" s="50">
        <v>0.15880156978063176</v>
      </c>
      <c r="E130" s="183">
        <v>2.2467568100267701</v>
      </c>
      <c r="F130" s="183">
        <v>2.8819630891492971</v>
      </c>
      <c r="G130" s="183">
        <v>2.0879552402461385</v>
      </c>
      <c r="H130" s="183">
        <v>3.0407646589299286</v>
      </c>
      <c r="I130" s="52">
        <v>6.1926396021800043E-2</v>
      </c>
      <c r="J130" s="51">
        <v>0.12385279204360009</v>
      </c>
      <c r="K130" s="53">
        <v>0.18577918806540011</v>
      </c>
      <c r="L130" s="183">
        <v>2.436141952108632</v>
      </c>
      <c r="M130" s="183">
        <v>2.6925779470674351</v>
      </c>
    </row>
    <row r="131" spans="1:13" ht="15" customHeight="1">
      <c r="A131" s="49"/>
      <c r="B131" s="190" t="s">
        <v>232</v>
      </c>
      <c r="C131" s="182">
        <v>1.6757617675054832</v>
      </c>
      <c r="D131" s="50">
        <v>3.6368509729769696E-2</v>
      </c>
      <c r="E131" s="183">
        <v>1.6030247480459439</v>
      </c>
      <c r="F131" s="183">
        <v>1.7484987869650226</v>
      </c>
      <c r="G131" s="183">
        <v>1.5666562383161742</v>
      </c>
      <c r="H131" s="183">
        <v>1.7848672966947923</v>
      </c>
      <c r="I131" s="52">
        <v>2.1702673038010278E-2</v>
      </c>
      <c r="J131" s="51">
        <v>4.3405346076020555E-2</v>
      </c>
      <c r="K131" s="53">
        <v>6.510801911403083E-2</v>
      </c>
      <c r="L131" s="183">
        <v>1.591973679130209</v>
      </c>
      <c r="M131" s="183">
        <v>1.7595498558807574</v>
      </c>
    </row>
    <row r="132" spans="1:13" ht="15" customHeight="1">
      <c r="A132" s="49"/>
      <c r="B132" s="190" t="s">
        <v>150</v>
      </c>
      <c r="C132" s="182">
        <v>4.0919099945378532</v>
      </c>
      <c r="D132" s="50">
        <v>0.33597770953139627</v>
      </c>
      <c r="E132" s="183">
        <v>3.4199545754750607</v>
      </c>
      <c r="F132" s="183">
        <v>4.7638654136006462</v>
      </c>
      <c r="G132" s="183">
        <v>3.0839768659436642</v>
      </c>
      <c r="H132" s="183">
        <v>5.0998431231320422</v>
      </c>
      <c r="I132" s="52">
        <v>8.2107795621086749E-2</v>
      </c>
      <c r="J132" s="51">
        <v>0.1642155912421735</v>
      </c>
      <c r="K132" s="53">
        <v>0.24632338686326025</v>
      </c>
      <c r="L132" s="183">
        <v>3.8873144948109606</v>
      </c>
      <c r="M132" s="183">
        <v>4.2965054942647463</v>
      </c>
    </row>
    <row r="133" spans="1:13" ht="15" customHeight="1">
      <c r="A133" s="49"/>
      <c r="B133" s="190" t="s">
        <v>233</v>
      </c>
      <c r="C133" s="182">
        <v>1.9944892018189495</v>
      </c>
      <c r="D133" s="50">
        <v>0.15728986634800193</v>
      </c>
      <c r="E133" s="183">
        <v>1.6799094691229457</v>
      </c>
      <c r="F133" s="183">
        <v>2.3090689345149533</v>
      </c>
      <c r="G133" s="183">
        <v>1.5226196027749437</v>
      </c>
      <c r="H133" s="183">
        <v>2.4663588008629551</v>
      </c>
      <c r="I133" s="52">
        <v>7.8862230091070698E-2</v>
      </c>
      <c r="J133" s="51">
        <v>0.1577244601821414</v>
      </c>
      <c r="K133" s="53">
        <v>0.23658669027321211</v>
      </c>
      <c r="L133" s="183">
        <v>1.894764741728002</v>
      </c>
      <c r="M133" s="183">
        <v>2.094213661909897</v>
      </c>
    </row>
    <row r="134" spans="1:13" ht="15" customHeight="1">
      <c r="A134" s="49"/>
      <c r="B134" s="190" t="s">
        <v>152</v>
      </c>
      <c r="C134" s="182">
        <v>18.326199669819907</v>
      </c>
      <c r="D134" s="50">
        <v>0.37733968241977422</v>
      </c>
      <c r="E134" s="183">
        <v>17.571520304980357</v>
      </c>
      <c r="F134" s="183">
        <v>19.080879034659457</v>
      </c>
      <c r="G134" s="183">
        <v>17.194180622560584</v>
      </c>
      <c r="H134" s="183">
        <v>19.45821871707923</v>
      </c>
      <c r="I134" s="52">
        <v>2.0590176316870958E-2</v>
      </c>
      <c r="J134" s="51">
        <v>4.1180352633741917E-2</v>
      </c>
      <c r="K134" s="53">
        <v>6.1770528950612871E-2</v>
      </c>
      <c r="L134" s="183">
        <v>17.40988968632891</v>
      </c>
      <c r="M134" s="183">
        <v>19.242509653310904</v>
      </c>
    </row>
    <row r="135" spans="1:13" ht="15" customHeight="1">
      <c r="A135" s="49"/>
      <c r="B135" s="190" t="s">
        <v>153</v>
      </c>
      <c r="C135" s="254">
        <v>17.424899011707687</v>
      </c>
      <c r="D135" s="183">
        <v>0.91231520826517287</v>
      </c>
      <c r="E135" s="250">
        <v>15.600268595177342</v>
      </c>
      <c r="F135" s="250">
        <v>19.249529428238034</v>
      </c>
      <c r="G135" s="250">
        <v>14.687953386912168</v>
      </c>
      <c r="H135" s="250">
        <v>20.161844636503204</v>
      </c>
      <c r="I135" s="52">
        <v>5.2356986841197398E-2</v>
      </c>
      <c r="J135" s="51">
        <v>0.1047139736823948</v>
      </c>
      <c r="K135" s="53">
        <v>0.15707096052359221</v>
      </c>
      <c r="L135" s="250">
        <v>16.553654061122302</v>
      </c>
      <c r="M135" s="250">
        <v>18.296143962293073</v>
      </c>
    </row>
    <row r="136" spans="1:13" ht="15" customHeight="1">
      <c r="A136" s="49"/>
      <c r="B136" s="190" t="s">
        <v>154</v>
      </c>
      <c r="C136" s="182">
        <v>5.1684566638664586</v>
      </c>
      <c r="D136" s="50">
        <v>0.50169081969656704</v>
      </c>
      <c r="E136" s="183">
        <v>4.1650750244733246</v>
      </c>
      <c r="F136" s="183">
        <v>6.1718383032595927</v>
      </c>
      <c r="G136" s="183">
        <v>3.6633842047767575</v>
      </c>
      <c r="H136" s="183">
        <v>6.6735291229561593</v>
      </c>
      <c r="I136" s="52">
        <v>9.7067819723433327E-2</v>
      </c>
      <c r="J136" s="51">
        <v>0.19413563944686665</v>
      </c>
      <c r="K136" s="53">
        <v>0.29120345917029999</v>
      </c>
      <c r="L136" s="183">
        <v>4.9100338306731359</v>
      </c>
      <c r="M136" s="183">
        <v>5.4268794970597813</v>
      </c>
    </row>
    <row r="137" spans="1:13" ht="15" customHeight="1">
      <c r="A137" s="49"/>
      <c r="B137" s="190" t="s">
        <v>234</v>
      </c>
      <c r="C137" s="182">
        <v>2.2276592828435589</v>
      </c>
      <c r="D137" s="183">
        <v>0.38897753842086941</v>
      </c>
      <c r="E137" s="183">
        <v>1.4497042060018202</v>
      </c>
      <c r="F137" s="183">
        <v>3.0056143596852976</v>
      </c>
      <c r="G137" s="183">
        <v>1.0607266675809506</v>
      </c>
      <c r="H137" s="183">
        <v>3.3945918981061673</v>
      </c>
      <c r="I137" s="52">
        <v>0.17461267143346446</v>
      </c>
      <c r="J137" s="51">
        <v>0.34922534286692891</v>
      </c>
      <c r="K137" s="53">
        <v>0.52383801430039334</v>
      </c>
      <c r="L137" s="183">
        <v>2.1162763187013809</v>
      </c>
      <c r="M137" s="183">
        <v>2.3390422469857368</v>
      </c>
    </row>
    <row r="138" spans="1:13" ht="15" customHeight="1">
      <c r="A138" s="49"/>
      <c r="B138" s="190" t="s">
        <v>156</v>
      </c>
      <c r="C138" s="182">
        <v>0.80146676248077231</v>
      </c>
      <c r="D138" s="50">
        <v>2.9365929775353048E-2</v>
      </c>
      <c r="E138" s="183">
        <v>0.74273490293006617</v>
      </c>
      <c r="F138" s="183">
        <v>0.86019862203147845</v>
      </c>
      <c r="G138" s="183">
        <v>0.71336897315471315</v>
      </c>
      <c r="H138" s="183">
        <v>0.88956455180683147</v>
      </c>
      <c r="I138" s="52">
        <v>3.6640234068418473E-2</v>
      </c>
      <c r="J138" s="51">
        <v>7.3280468136836946E-2</v>
      </c>
      <c r="K138" s="53">
        <v>0.10992070220525542</v>
      </c>
      <c r="L138" s="183">
        <v>0.76139342435673374</v>
      </c>
      <c r="M138" s="183">
        <v>0.84154010060481088</v>
      </c>
    </row>
    <row r="139" spans="1:13" ht="15" customHeight="1">
      <c r="A139" s="49"/>
      <c r="B139" s="190" t="s">
        <v>176</v>
      </c>
      <c r="C139" s="182">
        <v>0.38596703111952896</v>
      </c>
      <c r="D139" s="50">
        <v>3.2850577456347632E-2</v>
      </c>
      <c r="E139" s="183">
        <v>0.32026587620683367</v>
      </c>
      <c r="F139" s="183">
        <v>0.45166818603222425</v>
      </c>
      <c r="G139" s="183">
        <v>0.28741529875048605</v>
      </c>
      <c r="H139" s="183">
        <v>0.48451876348857187</v>
      </c>
      <c r="I139" s="52">
        <v>8.5112392530164671E-2</v>
      </c>
      <c r="J139" s="51">
        <v>0.17022478506032934</v>
      </c>
      <c r="K139" s="53">
        <v>0.25533717759049401</v>
      </c>
      <c r="L139" s="183">
        <v>0.36666867956355254</v>
      </c>
      <c r="M139" s="183">
        <v>0.40526538267550538</v>
      </c>
    </row>
    <row r="140" spans="1:13" ht="15" customHeight="1">
      <c r="A140" s="49"/>
      <c r="B140" s="190" t="s">
        <v>157</v>
      </c>
      <c r="C140" s="182">
        <v>3.1054317254949573</v>
      </c>
      <c r="D140" s="50">
        <v>9.3542076687655226E-2</v>
      </c>
      <c r="E140" s="183">
        <v>2.918347572119647</v>
      </c>
      <c r="F140" s="183">
        <v>3.2925158788702675</v>
      </c>
      <c r="G140" s="183">
        <v>2.8248054954319914</v>
      </c>
      <c r="H140" s="183">
        <v>3.3860579555579231</v>
      </c>
      <c r="I140" s="52">
        <v>3.0122084449544961E-2</v>
      </c>
      <c r="J140" s="51">
        <v>6.0244168899089921E-2</v>
      </c>
      <c r="K140" s="53">
        <v>9.0366253348634878E-2</v>
      </c>
      <c r="L140" s="183">
        <v>2.9501601392202095</v>
      </c>
      <c r="M140" s="183">
        <v>3.2607033117697051</v>
      </c>
    </row>
    <row r="141" spans="1:13" ht="15" customHeight="1">
      <c r="A141" s="49"/>
      <c r="B141" s="190" t="s">
        <v>158</v>
      </c>
      <c r="C141" s="248">
        <v>87.105995540767125</v>
      </c>
      <c r="D141" s="250">
        <v>5.1375922405794503</v>
      </c>
      <c r="E141" s="249">
        <v>76.830811059608223</v>
      </c>
      <c r="F141" s="249">
        <v>97.381180021926028</v>
      </c>
      <c r="G141" s="249">
        <v>71.693218819028772</v>
      </c>
      <c r="H141" s="249">
        <v>102.51877226250548</v>
      </c>
      <c r="I141" s="52">
        <v>5.898092558020266E-2</v>
      </c>
      <c r="J141" s="51">
        <v>0.11796185116040532</v>
      </c>
      <c r="K141" s="53">
        <v>0.17694277674060799</v>
      </c>
      <c r="L141" s="249">
        <v>82.750695763728771</v>
      </c>
      <c r="M141" s="249">
        <v>91.461295317805479</v>
      </c>
    </row>
    <row r="142" spans="1:13" ht="15" customHeight="1">
      <c r="A142" s="49"/>
      <c r="B142" s="190" t="s">
        <v>177</v>
      </c>
      <c r="C142" s="254">
        <v>17.365300773168741</v>
      </c>
      <c r="D142" s="250">
        <v>1.7887203984309956</v>
      </c>
      <c r="E142" s="250">
        <v>13.78785997630675</v>
      </c>
      <c r="F142" s="250">
        <v>20.942741570030734</v>
      </c>
      <c r="G142" s="250">
        <v>11.999139577875754</v>
      </c>
      <c r="H142" s="250">
        <v>22.73146196846173</v>
      </c>
      <c r="I142" s="52">
        <v>0.10300543721043756</v>
      </c>
      <c r="J142" s="51">
        <v>0.20601087442087512</v>
      </c>
      <c r="K142" s="53">
        <v>0.30901631163131271</v>
      </c>
      <c r="L142" s="250">
        <v>16.497035734510305</v>
      </c>
      <c r="M142" s="250">
        <v>18.233565811827177</v>
      </c>
    </row>
    <row r="143" spans="1:13" ht="15" customHeight="1">
      <c r="A143" s="49"/>
      <c r="B143" s="190" t="s">
        <v>159</v>
      </c>
      <c r="C143" s="182">
        <v>0.2968643260511416</v>
      </c>
      <c r="D143" s="50">
        <v>1.42386854215793E-2</v>
      </c>
      <c r="E143" s="183">
        <v>0.268386955207983</v>
      </c>
      <c r="F143" s="183">
        <v>0.3253416968943002</v>
      </c>
      <c r="G143" s="183">
        <v>0.2541482697864037</v>
      </c>
      <c r="H143" s="183">
        <v>0.3395803823158795</v>
      </c>
      <c r="I143" s="52">
        <v>4.79636122365419E-2</v>
      </c>
      <c r="J143" s="51">
        <v>9.59272244730838E-2</v>
      </c>
      <c r="K143" s="53">
        <v>0.14389083670962571</v>
      </c>
      <c r="L143" s="183">
        <v>0.28202110974858452</v>
      </c>
      <c r="M143" s="183">
        <v>0.31170754235369869</v>
      </c>
    </row>
    <row r="144" spans="1:13" ht="15" customHeight="1">
      <c r="A144" s="49"/>
      <c r="B144" s="190" t="s">
        <v>160</v>
      </c>
      <c r="C144" s="257">
        <v>0.63817028682476729</v>
      </c>
      <c r="D144" s="50">
        <v>2.2436572586677611E-2</v>
      </c>
      <c r="E144" s="50">
        <v>0.59329714165141212</v>
      </c>
      <c r="F144" s="50">
        <v>0.68304343199812245</v>
      </c>
      <c r="G144" s="50">
        <v>0.57086056906473448</v>
      </c>
      <c r="H144" s="50">
        <v>0.70548000458480009</v>
      </c>
      <c r="I144" s="52">
        <v>3.5157657838178827E-2</v>
      </c>
      <c r="J144" s="51">
        <v>7.0315315676357654E-2</v>
      </c>
      <c r="K144" s="53">
        <v>0.10547297351453648</v>
      </c>
      <c r="L144" s="50">
        <v>0.60626177248352897</v>
      </c>
      <c r="M144" s="50">
        <v>0.6700788011660056</v>
      </c>
    </row>
    <row r="145" spans="1:13" ht="15" customHeight="1">
      <c r="A145" s="49"/>
      <c r="B145" s="190" t="s">
        <v>161</v>
      </c>
      <c r="C145" s="257">
        <v>0.18289318745622229</v>
      </c>
      <c r="D145" s="50">
        <v>5.0289242203696485E-3</v>
      </c>
      <c r="E145" s="50">
        <v>0.17283533901548301</v>
      </c>
      <c r="F145" s="50">
        <v>0.19295103589696158</v>
      </c>
      <c r="G145" s="50">
        <v>0.16780641479511335</v>
      </c>
      <c r="H145" s="50">
        <v>0.19797996011733124</v>
      </c>
      <c r="I145" s="52">
        <v>2.7496509248456192E-2</v>
      </c>
      <c r="J145" s="51">
        <v>5.4993018496912384E-2</v>
      </c>
      <c r="K145" s="53">
        <v>8.2489527745368579E-2</v>
      </c>
      <c r="L145" s="50">
        <v>0.17374852808341118</v>
      </c>
      <c r="M145" s="50">
        <v>0.19203784682903341</v>
      </c>
    </row>
    <row r="146" spans="1:13" ht="15" customHeight="1">
      <c r="A146" s="49"/>
      <c r="B146" s="190" t="s">
        <v>178</v>
      </c>
      <c r="C146" s="248">
        <v>227.95465325898877</v>
      </c>
      <c r="D146" s="249">
        <v>21.555093043165623</v>
      </c>
      <c r="E146" s="249">
        <v>184.84446717265752</v>
      </c>
      <c r="F146" s="249">
        <v>271.06483934532002</v>
      </c>
      <c r="G146" s="249">
        <v>163.2893741294919</v>
      </c>
      <c r="H146" s="249">
        <v>292.61993238848561</v>
      </c>
      <c r="I146" s="52">
        <v>9.4558688471588187E-2</v>
      </c>
      <c r="J146" s="51">
        <v>0.18911737694317637</v>
      </c>
      <c r="K146" s="53">
        <v>0.28367606541476453</v>
      </c>
      <c r="L146" s="249">
        <v>216.55692059603933</v>
      </c>
      <c r="M146" s="249">
        <v>239.35238592193821</v>
      </c>
    </row>
    <row r="147" spans="1:13" ht="15" customHeight="1">
      <c r="A147" s="49"/>
      <c r="B147" s="190" t="s">
        <v>180</v>
      </c>
      <c r="C147" s="254">
        <v>13.902965882025455</v>
      </c>
      <c r="D147" s="183">
        <v>1.1189157864517112</v>
      </c>
      <c r="E147" s="250">
        <v>11.665134309122033</v>
      </c>
      <c r="F147" s="250">
        <v>16.14079745492888</v>
      </c>
      <c r="G147" s="250">
        <v>10.546218522670323</v>
      </c>
      <c r="H147" s="250">
        <v>17.259713241380588</v>
      </c>
      <c r="I147" s="52">
        <v>8.0480366271941231E-2</v>
      </c>
      <c r="J147" s="51">
        <v>0.16096073254388246</v>
      </c>
      <c r="K147" s="53">
        <v>0.24144109881582371</v>
      </c>
      <c r="L147" s="250">
        <v>13.207817587924183</v>
      </c>
      <c r="M147" s="250">
        <v>14.598114176126728</v>
      </c>
    </row>
    <row r="148" spans="1:13" ht="15" customHeight="1">
      <c r="A148" s="49"/>
      <c r="B148" s="190" t="s">
        <v>162</v>
      </c>
      <c r="C148" s="254">
        <v>35.964902813981986</v>
      </c>
      <c r="D148" s="183">
        <v>1.88050584389611</v>
      </c>
      <c r="E148" s="250">
        <v>32.203891126189767</v>
      </c>
      <c r="F148" s="250">
        <v>39.725914501774206</v>
      </c>
      <c r="G148" s="250">
        <v>30.323385282293657</v>
      </c>
      <c r="H148" s="250">
        <v>41.606420345670315</v>
      </c>
      <c r="I148" s="52">
        <v>5.2287249422651866E-2</v>
      </c>
      <c r="J148" s="51">
        <v>0.10457449884530373</v>
      </c>
      <c r="K148" s="53">
        <v>0.1568617482679556</v>
      </c>
      <c r="L148" s="250">
        <v>34.166657673282884</v>
      </c>
      <c r="M148" s="250">
        <v>37.763147954681088</v>
      </c>
    </row>
    <row r="149" spans="1:13" ht="15" customHeight="1">
      <c r="A149" s="49"/>
      <c r="B149" s="190" t="s">
        <v>181</v>
      </c>
      <c r="C149" s="248">
        <v>63.067040396641566</v>
      </c>
      <c r="D149" s="250">
        <v>4.6871616183958249</v>
      </c>
      <c r="E149" s="249">
        <v>53.69271715984992</v>
      </c>
      <c r="F149" s="249">
        <v>72.441363633433212</v>
      </c>
      <c r="G149" s="249">
        <v>49.005555541454093</v>
      </c>
      <c r="H149" s="249">
        <v>77.128525251829046</v>
      </c>
      <c r="I149" s="52">
        <v>7.4320304059256673E-2</v>
      </c>
      <c r="J149" s="51">
        <v>0.14864060811851335</v>
      </c>
      <c r="K149" s="53">
        <v>0.22296091217777003</v>
      </c>
      <c r="L149" s="249">
        <v>59.913688376809489</v>
      </c>
      <c r="M149" s="249">
        <v>66.220392416473643</v>
      </c>
    </row>
    <row r="150" spans="1:13" ht="15" customHeight="1">
      <c r="A150" s="49"/>
      <c r="B150" s="190" t="s">
        <v>182</v>
      </c>
      <c r="C150" s="257">
        <v>0.11619569381283561</v>
      </c>
      <c r="D150" s="50">
        <v>1.6995501061985368E-2</v>
      </c>
      <c r="E150" s="50">
        <v>8.2204691688864878E-2</v>
      </c>
      <c r="F150" s="50">
        <v>0.15018669593680634</v>
      </c>
      <c r="G150" s="50">
        <v>6.5209190626879507E-2</v>
      </c>
      <c r="H150" s="50">
        <v>0.16718219699879172</v>
      </c>
      <c r="I150" s="52">
        <v>0.14626618684648668</v>
      </c>
      <c r="J150" s="51">
        <v>0.29253237369297336</v>
      </c>
      <c r="K150" s="53">
        <v>0.43879856053946004</v>
      </c>
      <c r="L150" s="50">
        <v>0.11038590912219383</v>
      </c>
      <c r="M150" s="50">
        <v>0.12200547850347739</v>
      </c>
    </row>
    <row r="151" spans="1:13" ht="15" customHeight="1">
      <c r="A151" s="49"/>
      <c r="B151" s="190" t="s">
        <v>183</v>
      </c>
      <c r="C151" s="248">
        <v>141.02192523251276</v>
      </c>
      <c r="D151" s="249">
        <v>9.5769922309835245</v>
      </c>
      <c r="E151" s="249">
        <v>121.86794077054572</v>
      </c>
      <c r="F151" s="249">
        <v>160.1759096944798</v>
      </c>
      <c r="G151" s="249">
        <v>112.29094853956218</v>
      </c>
      <c r="H151" s="249">
        <v>169.75290192546333</v>
      </c>
      <c r="I151" s="52">
        <v>6.7911370626895534E-2</v>
      </c>
      <c r="J151" s="51">
        <v>0.13582274125379107</v>
      </c>
      <c r="K151" s="53">
        <v>0.2037341118806866</v>
      </c>
      <c r="L151" s="249">
        <v>133.97082897088711</v>
      </c>
      <c r="M151" s="249">
        <v>148.0730214941384</v>
      </c>
    </row>
    <row r="152" spans="1:13" ht="15" customHeight="1">
      <c r="A152" s="49"/>
      <c r="B152" s="190" t="s">
        <v>163</v>
      </c>
      <c r="C152" s="182">
        <v>9.9568207763005834</v>
      </c>
      <c r="D152" s="50">
        <v>0.79129940182713443</v>
      </c>
      <c r="E152" s="183">
        <v>8.3742219726463141</v>
      </c>
      <c r="F152" s="183">
        <v>11.539419579954853</v>
      </c>
      <c r="G152" s="183">
        <v>7.5829225708191803</v>
      </c>
      <c r="H152" s="183">
        <v>12.330718981781986</v>
      </c>
      <c r="I152" s="52">
        <v>7.9473098854063992E-2</v>
      </c>
      <c r="J152" s="51">
        <v>0.15894619770812798</v>
      </c>
      <c r="K152" s="53">
        <v>0.23841929656219196</v>
      </c>
      <c r="L152" s="183">
        <v>9.4589797374855547</v>
      </c>
      <c r="M152" s="183">
        <v>10.454661815115612</v>
      </c>
    </row>
    <row r="153" spans="1:13" ht="15" customHeight="1">
      <c r="A153" s="49"/>
      <c r="B153" s="190" t="s">
        <v>164</v>
      </c>
      <c r="C153" s="248">
        <v>110.67292537554755</v>
      </c>
      <c r="D153" s="249">
        <v>4.7666878890348707</v>
      </c>
      <c r="E153" s="249">
        <v>101.13954959747781</v>
      </c>
      <c r="F153" s="249">
        <v>120.20630115361729</v>
      </c>
      <c r="G153" s="249">
        <v>96.37286170844294</v>
      </c>
      <c r="H153" s="249">
        <v>124.97298904265216</v>
      </c>
      <c r="I153" s="52">
        <v>4.3070045115912683E-2</v>
      </c>
      <c r="J153" s="51">
        <v>8.6140090231825367E-2</v>
      </c>
      <c r="K153" s="53">
        <v>0.12921013534773806</v>
      </c>
      <c r="L153" s="249">
        <v>105.13927910677018</v>
      </c>
      <c r="M153" s="249">
        <v>116.20657164432492</v>
      </c>
    </row>
    <row r="154" spans="1:13" ht="15" customHeight="1">
      <c r="A154" s="49"/>
      <c r="B154" s="190" t="s">
        <v>236</v>
      </c>
      <c r="C154" s="182">
        <v>2.9928416159719879</v>
      </c>
      <c r="D154" s="50">
        <v>0.13400081075696235</v>
      </c>
      <c r="E154" s="183">
        <v>2.7248399944580632</v>
      </c>
      <c r="F154" s="183">
        <v>3.2608432374859126</v>
      </c>
      <c r="G154" s="183">
        <v>2.5908391837011009</v>
      </c>
      <c r="H154" s="183">
        <v>3.394844048242875</v>
      </c>
      <c r="I154" s="52">
        <v>4.4773772872522287E-2</v>
      </c>
      <c r="J154" s="51">
        <v>8.9547545745044574E-2</v>
      </c>
      <c r="K154" s="53">
        <v>0.13432131861756685</v>
      </c>
      <c r="L154" s="183">
        <v>2.8431995351733885</v>
      </c>
      <c r="M154" s="183">
        <v>3.1424836967705874</v>
      </c>
    </row>
    <row r="155" spans="1:13" ht="15" customHeight="1">
      <c r="A155" s="49"/>
      <c r="B155" s="190" t="s">
        <v>237</v>
      </c>
      <c r="C155" s="182">
        <v>5.0921182806132617</v>
      </c>
      <c r="D155" s="183">
        <v>0.56288885533018618</v>
      </c>
      <c r="E155" s="183">
        <v>3.9663405699528891</v>
      </c>
      <c r="F155" s="183">
        <v>6.2178959912736342</v>
      </c>
      <c r="G155" s="183">
        <v>3.4034517146227032</v>
      </c>
      <c r="H155" s="183">
        <v>6.7807848466038205</v>
      </c>
      <c r="I155" s="52">
        <v>0.11054119804585441</v>
      </c>
      <c r="J155" s="51">
        <v>0.22108239609170882</v>
      </c>
      <c r="K155" s="53">
        <v>0.33162359413756326</v>
      </c>
      <c r="L155" s="183">
        <v>4.8375123665825983</v>
      </c>
      <c r="M155" s="183">
        <v>5.346724194643925</v>
      </c>
    </row>
    <row r="156" spans="1:13" ht="15" customHeight="1">
      <c r="A156" s="49"/>
      <c r="B156" s="190" t="s">
        <v>165</v>
      </c>
      <c r="C156" s="182">
        <v>21.481446463709183</v>
      </c>
      <c r="D156" s="50">
        <v>0.68559150497678512</v>
      </c>
      <c r="E156" s="183">
        <v>20.110263453755614</v>
      </c>
      <c r="F156" s="183">
        <v>22.852629473662752</v>
      </c>
      <c r="G156" s="183">
        <v>19.42467194877883</v>
      </c>
      <c r="H156" s="183">
        <v>23.538220978639536</v>
      </c>
      <c r="I156" s="52">
        <v>3.1915518637677651E-2</v>
      </c>
      <c r="J156" s="51">
        <v>6.3831037275355301E-2</v>
      </c>
      <c r="K156" s="53">
        <v>9.5746555913032952E-2</v>
      </c>
      <c r="L156" s="183">
        <v>20.407374140523725</v>
      </c>
      <c r="M156" s="183">
        <v>22.555518786894641</v>
      </c>
    </row>
    <row r="157" spans="1:13" ht="15" customHeight="1">
      <c r="A157" s="49"/>
      <c r="B157" s="190" t="s">
        <v>166</v>
      </c>
      <c r="C157" s="182">
        <v>6.2922926871939904</v>
      </c>
      <c r="D157" s="50">
        <v>0.58175672976183579</v>
      </c>
      <c r="E157" s="183">
        <v>5.1287792276703188</v>
      </c>
      <c r="F157" s="183">
        <v>7.455806146717662</v>
      </c>
      <c r="G157" s="183">
        <v>4.5470224979084826</v>
      </c>
      <c r="H157" s="183">
        <v>8.0375628764794982</v>
      </c>
      <c r="I157" s="52">
        <v>9.2455446477532927E-2</v>
      </c>
      <c r="J157" s="51">
        <v>0.18491089295506585</v>
      </c>
      <c r="K157" s="53">
        <v>0.27736633943259881</v>
      </c>
      <c r="L157" s="183">
        <v>5.9776780528342908</v>
      </c>
      <c r="M157" s="183">
        <v>6.60690732155369</v>
      </c>
    </row>
    <row r="158" spans="1:13" ht="15" customHeight="1">
      <c r="A158" s="49"/>
      <c r="B158" s="190" t="s">
        <v>167</v>
      </c>
      <c r="C158" s="248">
        <v>174.74476718490035</v>
      </c>
      <c r="D158" s="249">
        <v>11.231972118781961</v>
      </c>
      <c r="E158" s="249">
        <v>152.28082294733645</v>
      </c>
      <c r="F158" s="249">
        <v>197.20871142246426</v>
      </c>
      <c r="G158" s="249">
        <v>141.04885082855446</v>
      </c>
      <c r="H158" s="249">
        <v>208.44068354124624</v>
      </c>
      <c r="I158" s="52">
        <v>6.4276443293419042E-2</v>
      </c>
      <c r="J158" s="51">
        <v>0.12855288658683808</v>
      </c>
      <c r="K158" s="53">
        <v>0.19282932988025714</v>
      </c>
      <c r="L158" s="249">
        <v>166.00752882565533</v>
      </c>
      <c r="M158" s="249">
        <v>183.48200554414538</v>
      </c>
    </row>
    <row r="159" spans="1:13" ht="15" customHeight="1">
      <c r="A159" s="49"/>
      <c r="B159" s="190" t="s">
        <v>186</v>
      </c>
      <c r="C159" s="182">
        <v>1.1058608977632751</v>
      </c>
      <c r="D159" s="183">
        <v>0.14061790835094196</v>
      </c>
      <c r="E159" s="183">
        <v>0.82462508106139121</v>
      </c>
      <c r="F159" s="183">
        <v>1.3870967144651591</v>
      </c>
      <c r="G159" s="183">
        <v>0.68400717271044931</v>
      </c>
      <c r="H159" s="183">
        <v>1.5277146228161009</v>
      </c>
      <c r="I159" s="52">
        <v>0.1271569585608435</v>
      </c>
      <c r="J159" s="51">
        <v>0.25431391712168699</v>
      </c>
      <c r="K159" s="53">
        <v>0.38147087568253046</v>
      </c>
      <c r="L159" s="183">
        <v>1.0505678528751115</v>
      </c>
      <c r="M159" s="183">
        <v>1.1611539426514388</v>
      </c>
    </row>
    <row r="160" spans="1:13" ht="15" customHeight="1">
      <c r="A160" s="49"/>
      <c r="B160" s="190" t="s">
        <v>168</v>
      </c>
      <c r="C160" s="182">
        <v>0.73853392987380284</v>
      </c>
      <c r="D160" s="50">
        <v>5.2296187109613049E-2</v>
      </c>
      <c r="E160" s="183">
        <v>0.63394155565457677</v>
      </c>
      <c r="F160" s="183">
        <v>0.84312630409302891</v>
      </c>
      <c r="G160" s="183">
        <v>0.58164536854496363</v>
      </c>
      <c r="H160" s="183">
        <v>0.89542249120264206</v>
      </c>
      <c r="I160" s="52">
        <v>7.0810811791069878E-2</v>
      </c>
      <c r="J160" s="51">
        <v>0.14162162358213976</v>
      </c>
      <c r="K160" s="53">
        <v>0.21243243537320963</v>
      </c>
      <c r="L160" s="183">
        <v>0.70160723338011266</v>
      </c>
      <c r="M160" s="183">
        <v>0.77546062636749302</v>
      </c>
    </row>
    <row r="161" spans="1:13" ht="15" customHeight="1">
      <c r="A161" s="49"/>
      <c r="B161" s="190" t="s">
        <v>169</v>
      </c>
      <c r="C161" s="254">
        <v>13.363740345718066</v>
      </c>
      <c r="D161" s="250">
        <v>1.3656107807055775</v>
      </c>
      <c r="E161" s="250">
        <v>10.63251878430691</v>
      </c>
      <c r="F161" s="250">
        <v>16.094961907129221</v>
      </c>
      <c r="G161" s="250">
        <v>9.2669080036013334</v>
      </c>
      <c r="H161" s="250">
        <v>17.460572687834798</v>
      </c>
      <c r="I161" s="52">
        <v>0.10218776670134412</v>
      </c>
      <c r="J161" s="51">
        <v>0.20437553340268824</v>
      </c>
      <c r="K161" s="53">
        <v>0.30656330010403238</v>
      </c>
      <c r="L161" s="250">
        <v>12.695553328432162</v>
      </c>
      <c r="M161" s="250">
        <v>14.03192736300397</v>
      </c>
    </row>
    <row r="162" spans="1:13" ht="15" customHeight="1">
      <c r="A162" s="49"/>
      <c r="B162" s="190" t="s">
        <v>170</v>
      </c>
      <c r="C162" s="257">
        <v>0.37043691691485253</v>
      </c>
      <c r="D162" s="50">
        <v>1.2756417046509093E-2</v>
      </c>
      <c r="E162" s="50">
        <v>0.34492408282183434</v>
      </c>
      <c r="F162" s="50">
        <v>0.39594975100787072</v>
      </c>
      <c r="G162" s="50">
        <v>0.33216766577532525</v>
      </c>
      <c r="H162" s="50">
        <v>0.40870616805437981</v>
      </c>
      <c r="I162" s="52">
        <v>3.4436138689279833E-2</v>
      </c>
      <c r="J162" s="51">
        <v>6.8872277378559665E-2</v>
      </c>
      <c r="K162" s="53">
        <v>0.1033084160678395</v>
      </c>
      <c r="L162" s="50">
        <v>0.35191507106910991</v>
      </c>
      <c r="M162" s="50">
        <v>0.38895876276059516</v>
      </c>
    </row>
    <row r="163" spans="1:13" ht="15" customHeight="1">
      <c r="A163" s="49"/>
      <c r="B163" s="190" t="s">
        <v>187</v>
      </c>
      <c r="C163" s="182">
        <v>0.69250770498498704</v>
      </c>
      <c r="D163" s="50">
        <v>6.7070969607212663E-2</v>
      </c>
      <c r="E163" s="183">
        <v>0.55836576577056174</v>
      </c>
      <c r="F163" s="183">
        <v>0.82664964419941234</v>
      </c>
      <c r="G163" s="183">
        <v>0.49129479616334903</v>
      </c>
      <c r="H163" s="183">
        <v>0.89372061380662504</v>
      </c>
      <c r="I163" s="52">
        <v>9.6852308103440823E-2</v>
      </c>
      <c r="J163" s="51">
        <v>0.19370461620688165</v>
      </c>
      <c r="K163" s="53">
        <v>0.29055692431032248</v>
      </c>
      <c r="L163" s="183">
        <v>0.65788231973573774</v>
      </c>
      <c r="M163" s="183">
        <v>0.72713309023423633</v>
      </c>
    </row>
    <row r="164" spans="1:13" ht="15" customHeight="1">
      <c r="A164" s="49"/>
      <c r="B164" s="190" t="s">
        <v>171</v>
      </c>
      <c r="C164" s="182">
        <v>0.2881571616811564</v>
      </c>
      <c r="D164" s="183">
        <v>3.5473275061159139E-2</v>
      </c>
      <c r="E164" s="183">
        <v>0.21721061155883814</v>
      </c>
      <c r="F164" s="183">
        <v>0.35910371180347467</v>
      </c>
      <c r="G164" s="183">
        <v>0.18173733649767898</v>
      </c>
      <c r="H164" s="183">
        <v>0.39457698686463383</v>
      </c>
      <c r="I164" s="52">
        <v>0.12310391612064125</v>
      </c>
      <c r="J164" s="51">
        <v>0.24620783224128251</v>
      </c>
      <c r="K164" s="53">
        <v>0.36931174836192376</v>
      </c>
      <c r="L164" s="183">
        <v>0.27374930359709859</v>
      </c>
      <c r="M164" s="183">
        <v>0.30256501976521422</v>
      </c>
    </row>
    <row r="165" spans="1:13" ht="15" customHeight="1">
      <c r="A165" s="49"/>
      <c r="B165" s="190" t="s">
        <v>143</v>
      </c>
      <c r="C165" s="254">
        <v>18.582513473420981</v>
      </c>
      <c r="D165" s="183">
        <v>1.1089871468481534</v>
      </c>
      <c r="E165" s="250">
        <v>16.364539179724673</v>
      </c>
      <c r="F165" s="250">
        <v>20.800487767117289</v>
      </c>
      <c r="G165" s="250">
        <v>15.255552032876521</v>
      </c>
      <c r="H165" s="250">
        <v>21.90947491396544</v>
      </c>
      <c r="I165" s="52">
        <v>5.9679071318008974E-2</v>
      </c>
      <c r="J165" s="51">
        <v>0.11935814263601795</v>
      </c>
      <c r="K165" s="53">
        <v>0.17903721395402691</v>
      </c>
      <c r="L165" s="250">
        <v>17.653387799749932</v>
      </c>
      <c r="M165" s="250">
        <v>19.51163914709203</v>
      </c>
    </row>
    <row r="166" spans="1:13" ht="15" customHeight="1">
      <c r="A166" s="49"/>
      <c r="B166" s="190" t="s">
        <v>188</v>
      </c>
      <c r="C166" s="248">
        <v>110.38070325598135</v>
      </c>
      <c r="D166" s="249">
        <v>10.948816424754863</v>
      </c>
      <c r="E166" s="249">
        <v>88.483070406471626</v>
      </c>
      <c r="F166" s="249">
        <v>132.27833610549106</v>
      </c>
      <c r="G166" s="249">
        <v>77.534253981716759</v>
      </c>
      <c r="H166" s="249">
        <v>143.22715253024592</v>
      </c>
      <c r="I166" s="52">
        <v>9.9191399418462806E-2</v>
      </c>
      <c r="J166" s="51">
        <v>0.19838279883692561</v>
      </c>
      <c r="K166" s="53">
        <v>0.29757419825538844</v>
      </c>
      <c r="L166" s="249">
        <v>104.86166809318227</v>
      </c>
      <c r="M166" s="249">
        <v>115.89973841878042</v>
      </c>
    </row>
    <row r="167" spans="1:13" ht="15" customHeight="1">
      <c r="A167" s="49"/>
      <c r="B167" s="190" t="s">
        <v>240</v>
      </c>
      <c r="C167" s="254">
        <v>24.162000753803294</v>
      </c>
      <c r="D167" s="183">
        <v>1.9743400829878688</v>
      </c>
      <c r="E167" s="250">
        <v>20.213320587827557</v>
      </c>
      <c r="F167" s="250">
        <v>28.110680919779032</v>
      </c>
      <c r="G167" s="250">
        <v>18.238980504839688</v>
      </c>
      <c r="H167" s="250">
        <v>30.085021002766901</v>
      </c>
      <c r="I167" s="52">
        <v>8.1712607457687117E-2</v>
      </c>
      <c r="J167" s="51">
        <v>0.16342521491537423</v>
      </c>
      <c r="K167" s="53">
        <v>0.24513782237306136</v>
      </c>
      <c r="L167" s="250">
        <v>22.953900716113129</v>
      </c>
      <c r="M167" s="250">
        <v>25.37010079149346</v>
      </c>
    </row>
    <row r="168" spans="1:13" ht="15" customHeight="1">
      <c r="A168" s="49"/>
      <c r="B168" s="190" t="s">
        <v>172</v>
      </c>
      <c r="C168" s="254">
        <v>20.920759825136233</v>
      </c>
      <c r="D168" s="183">
        <v>1.150576671552533</v>
      </c>
      <c r="E168" s="250">
        <v>18.619606482031166</v>
      </c>
      <c r="F168" s="250">
        <v>23.221913168241301</v>
      </c>
      <c r="G168" s="250">
        <v>17.469029810478634</v>
      </c>
      <c r="H168" s="250">
        <v>24.372489839793833</v>
      </c>
      <c r="I168" s="52">
        <v>5.499688735827455E-2</v>
      </c>
      <c r="J168" s="51">
        <v>0.1099937747165491</v>
      </c>
      <c r="K168" s="53">
        <v>0.16499066207482366</v>
      </c>
      <c r="L168" s="250">
        <v>19.874721833879423</v>
      </c>
      <c r="M168" s="250">
        <v>21.966797816393044</v>
      </c>
    </row>
    <row r="169" spans="1:13" ht="15" customHeight="1">
      <c r="A169" s="49"/>
      <c r="B169" s="190" t="s">
        <v>173</v>
      </c>
      <c r="C169" s="182">
        <v>1.8174626730064505</v>
      </c>
      <c r="D169" s="183">
        <v>0.19520698391864977</v>
      </c>
      <c r="E169" s="183">
        <v>1.4270487051691509</v>
      </c>
      <c r="F169" s="183">
        <v>2.2078766408437502</v>
      </c>
      <c r="G169" s="183">
        <v>1.2318417212505013</v>
      </c>
      <c r="H169" s="183">
        <v>2.4030836247623997</v>
      </c>
      <c r="I169" s="52">
        <v>0.10740632356192382</v>
      </c>
      <c r="J169" s="51">
        <v>0.21481264712384765</v>
      </c>
      <c r="K169" s="53">
        <v>0.32221897068577149</v>
      </c>
      <c r="L169" s="183">
        <v>1.7265895393561279</v>
      </c>
      <c r="M169" s="183">
        <v>1.908335806656773</v>
      </c>
    </row>
    <row r="170" spans="1:13" ht="15" customHeight="1">
      <c r="A170" s="49"/>
      <c r="B170" s="190" t="s">
        <v>189</v>
      </c>
      <c r="C170" s="248">
        <v>539.95153671964033</v>
      </c>
      <c r="D170" s="249">
        <v>39.946375852218942</v>
      </c>
      <c r="E170" s="249">
        <v>460.05878501520243</v>
      </c>
      <c r="F170" s="249">
        <v>619.84428842407817</v>
      </c>
      <c r="G170" s="249">
        <v>420.11240916298351</v>
      </c>
      <c r="H170" s="249">
        <v>659.79066427629709</v>
      </c>
      <c r="I170" s="52">
        <v>7.398140969262644E-2</v>
      </c>
      <c r="J170" s="51">
        <v>0.14796281938525288</v>
      </c>
      <c r="K170" s="53">
        <v>0.22194422907787931</v>
      </c>
      <c r="L170" s="249">
        <v>512.95395988365829</v>
      </c>
      <c r="M170" s="249">
        <v>566.94911355562238</v>
      </c>
    </row>
    <row r="171" spans="1:13" ht="15" customHeight="1">
      <c r="A171" s="49"/>
      <c r="B171" s="40" t="s">
        <v>225</v>
      </c>
      <c r="C171" s="180"/>
      <c r="D171" s="191"/>
      <c r="E171" s="193"/>
      <c r="F171" s="193"/>
      <c r="G171" s="193"/>
      <c r="H171" s="193"/>
      <c r="I171" s="192"/>
      <c r="J171" s="192"/>
      <c r="K171" s="192"/>
      <c r="L171" s="193"/>
      <c r="M171" s="194"/>
    </row>
    <row r="172" spans="1:13" ht="15" customHeight="1">
      <c r="A172" s="49"/>
      <c r="B172" s="190" t="s">
        <v>228</v>
      </c>
      <c r="C172" s="182">
        <v>2.9804048260931637</v>
      </c>
      <c r="D172" s="183">
        <v>0.46476143417479326</v>
      </c>
      <c r="E172" s="183">
        <v>2.0508819577435773</v>
      </c>
      <c r="F172" s="183">
        <v>3.9099276944427501</v>
      </c>
      <c r="G172" s="183">
        <v>1.5861205235687839</v>
      </c>
      <c r="H172" s="183">
        <v>4.3746891286175433</v>
      </c>
      <c r="I172" s="52">
        <v>0.15593902885468802</v>
      </c>
      <c r="J172" s="51">
        <v>0.31187805770937604</v>
      </c>
      <c r="K172" s="53">
        <v>0.46781708656406407</v>
      </c>
      <c r="L172" s="183">
        <v>2.8313845847885055</v>
      </c>
      <c r="M172" s="183">
        <v>3.1294250673978219</v>
      </c>
    </row>
    <row r="173" spans="1:13" ht="15" customHeight="1">
      <c r="A173" s="49"/>
      <c r="B173" s="190" t="s">
        <v>229</v>
      </c>
      <c r="C173" s="248">
        <v>153.441871812486</v>
      </c>
      <c r="D173" s="249">
        <v>4.9627141057633075</v>
      </c>
      <c r="E173" s="249">
        <v>143.51644360095938</v>
      </c>
      <c r="F173" s="249">
        <v>163.36730002401262</v>
      </c>
      <c r="G173" s="249">
        <v>138.55372949519608</v>
      </c>
      <c r="H173" s="249">
        <v>168.33001412977592</v>
      </c>
      <c r="I173" s="52">
        <v>3.2342632732139789E-2</v>
      </c>
      <c r="J173" s="51">
        <v>6.4685265464279579E-2</v>
      </c>
      <c r="K173" s="53">
        <v>9.7027898196419368E-2</v>
      </c>
      <c r="L173" s="249">
        <v>145.76977822186171</v>
      </c>
      <c r="M173" s="249">
        <v>161.11396540311029</v>
      </c>
    </row>
    <row r="174" spans="1:13" ht="15" customHeight="1">
      <c r="A174" s="49"/>
      <c r="B174" s="190" t="s">
        <v>174</v>
      </c>
      <c r="C174" s="248">
        <v>241.47616589825387</v>
      </c>
      <c r="D174" s="249">
        <v>10.874019440760717</v>
      </c>
      <c r="E174" s="249">
        <v>219.72812701673243</v>
      </c>
      <c r="F174" s="249">
        <v>263.22420477977528</v>
      </c>
      <c r="G174" s="249">
        <v>208.85410757597171</v>
      </c>
      <c r="H174" s="249">
        <v>274.098224220536</v>
      </c>
      <c r="I174" s="52">
        <v>4.5031439853747274E-2</v>
      </c>
      <c r="J174" s="51">
        <v>9.0062879707494548E-2</v>
      </c>
      <c r="K174" s="53">
        <v>0.13509431956124182</v>
      </c>
      <c r="L174" s="249">
        <v>229.40235760334116</v>
      </c>
      <c r="M174" s="249">
        <v>253.54997419316658</v>
      </c>
    </row>
    <row r="175" spans="1:13" ht="15" customHeight="1">
      <c r="A175" s="49"/>
      <c r="B175" s="190" t="s">
        <v>232</v>
      </c>
      <c r="C175" s="182">
        <v>1.6550200525819476</v>
      </c>
      <c r="D175" s="50">
        <v>2.6690563080330423E-2</v>
      </c>
      <c r="E175" s="183">
        <v>1.6016389264212867</v>
      </c>
      <c r="F175" s="183">
        <v>1.7084011787426086</v>
      </c>
      <c r="G175" s="183">
        <v>1.5749483633409564</v>
      </c>
      <c r="H175" s="183">
        <v>1.7350917418229388</v>
      </c>
      <c r="I175" s="52">
        <v>1.6127033046331535E-2</v>
      </c>
      <c r="J175" s="51">
        <v>3.225406609266307E-2</v>
      </c>
      <c r="K175" s="53">
        <v>4.8381099138994604E-2</v>
      </c>
      <c r="L175" s="183">
        <v>1.5722690499528502</v>
      </c>
      <c r="M175" s="183">
        <v>1.737771055211045</v>
      </c>
    </row>
    <row r="176" spans="1:13" ht="15" customHeight="1">
      <c r="A176" s="49"/>
      <c r="B176" s="190" t="s">
        <v>152</v>
      </c>
      <c r="C176" s="182">
        <v>16.145868136316356</v>
      </c>
      <c r="D176" s="50">
        <v>1.1164573903279504</v>
      </c>
      <c r="E176" s="183">
        <v>13.912953355660456</v>
      </c>
      <c r="F176" s="183">
        <v>18.378782916972256</v>
      </c>
      <c r="G176" s="183">
        <v>12.796495965332504</v>
      </c>
      <c r="H176" s="183">
        <v>19.495240307300207</v>
      </c>
      <c r="I176" s="52">
        <v>6.914817963964047E-2</v>
      </c>
      <c r="J176" s="51">
        <v>0.13829635927928094</v>
      </c>
      <c r="K176" s="53">
        <v>0.2074445389189214</v>
      </c>
      <c r="L176" s="183">
        <v>15.338574729500538</v>
      </c>
      <c r="M176" s="183">
        <v>16.953161543132172</v>
      </c>
    </row>
    <row r="177" spans="1:13" ht="15" customHeight="1">
      <c r="A177" s="49"/>
      <c r="B177" s="190" t="s">
        <v>178</v>
      </c>
      <c r="C177" s="248">
        <v>217.16054880952382</v>
      </c>
      <c r="D177" s="249">
        <v>7.6807594140493807</v>
      </c>
      <c r="E177" s="249">
        <v>201.79902998142506</v>
      </c>
      <c r="F177" s="249">
        <v>232.52206763762257</v>
      </c>
      <c r="G177" s="249">
        <v>194.11827056737567</v>
      </c>
      <c r="H177" s="249">
        <v>240.20282705167196</v>
      </c>
      <c r="I177" s="52">
        <v>3.5369036669668487E-2</v>
      </c>
      <c r="J177" s="51">
        <v>7.0738073339336974E-2</v>
      </c>
      <c r="K177" s="53">
        <v>0.10610711000900547</v>
      </c>
      <c r="L177" s="249">
        <v>206.30252136904761</v>
      </c>
      <c r="M177" s="249">
        <v>228.01857625000002</v>
      </c>
    </row>
    <row r="178" spans="1:13" ht="15" customHeight="1">
      <c r="A178" s="49"/>
      <c r="B178" s="190" t="s">
        <v>236</v>
      </c>
      <c r="C178" s="182">
        <v>2.9167775832451337</v>
      </c>
      <c r="D178" s="50">
        <v>5.687846584886741E-2</v>
      </c>
      <c r="E178" s="183">
        <v>2.8030206515473988</v>
      </c>
      <c r="F178" s="183">
        <v>3.0305345149428686</v>
      </c>
      <c r="G178" s="183">
        <v>2.7461421856985315</v>
      </c>
      <c r="H178" s="183">
        <v>3.0874129807917359</v>
      </c>
      <c r="I178" s="52">
        <v>1.9500446717499061E-2</v>
      </c>
      <c r="J178" s="51">
        <v>3.9000893434998123E-2</v>
      </c>
      <c r="K178" s="53">
        <v>5.850134015249718E-2</v>
      </c>
      <c r="L178" s="183">
        <v>2.770938704082877</v>
      </c>
      <c r="M178" s="183">
        <v>3.0626164624073904</v>
      </c>
    </row>
    <row r="179" spans="1:13" ht="15" customHeight="1">
      <c r="A179" s="49"/>
      <c r="B179" s="40" t="s">
        <v>190</v>
      </c>
      <c r="C179" s="180"/>
      <c r="D179" s="191"/>
      <c r="E179" s="193"/>
      <c r="F179" s="193"/>
      <c r="G179" s="193"/>
      <c r="H179" s="193"/>
      <c r="I179" s="192"/>
      <c r="J179" s="192"/>
      <c r="K179" s="192"/>
      <c r="L179" s="193"/>
      <c r="M179" s="194"/>
    </row>
    <row r="180" spans="1:13" ht="15" customHeight="1">
      <c r="A180" s="49"/>
      <c r="B180" s="190" t="s">
        <v>236</v>
      </c>
      <c r="C180" s="182">
        <v>2.9848614047619053</v>
      </c>
      <c r="D180" s="50">
        <v>6.183652797369843E-2</v>
      </c>
      <c r="E180" s="183">
        <v>2.8611883488145082</v>
      </c>
      <c r="F180" s="183">
        <v>3.1085344607093024</v>
      </c>
      <c r="G180" s="183">
        <v>2.7993518208408101</v>
      </c>
      <c r="H180" s="183">
        <v>3.1703709886830005</v>
      </c>
      <c r="I180" s="52">
        <v>2.0716716653928182E-2</v>
      </c>
      <c r="J180" s="51">
        <v>4.1433433307856364E-2</v>
      </c>
      <c r="K180" s="53">
        <v>6.2150149961784543E-2</v>
      </c>
      <c r="L180" s="183">
        <v>2.8356183345238102</v>
      </c>
      <c r="M180" s="183">
        <v>3.1341044750000004</v>
      </c>
    </row>
    <row r="181" spans="1:13" ht="15" customHeight="1">
      <c r="A181" s="49"/>
      <c r="B181" s="162" t="s">
        <v>219</v>
      </c>
      <c r="C181" s="202"/>
      <c r="D181" s="204"/>
      <c r="E181" s="207"/>
      <c r="F181" s="207"/>
      <c r="G181" s="207"/>
      <c r="H181" s="207"/>
      <c r="I181" s="205"/>
      <c r="J181" s="205"/>
      <c r="K181" s="205"/>
      <c r="L181" s="207"/>
      <c r="M181" s="208"/>
    </row>
    <row r="182" spans="1:13" ht="15" customHeight="1">
      <c r="A182" s="49"/>
      <c r="B182" s="206" t="s">
        <v>242</v>
      </c>
      <c r="C182" s="258">
        <v>805.4057072878619</v>
      </c>
      <c r="D182" s="259">
        <v>121.57276314143934</v>
      </c>
      <c r="E182" s="259">
        <v>562.26018100498322</v>
      </c>
      <c r="F182" s="259">
        <v>1048.5512335707406</v>
      </c>
      <c r="G182" s="259">
        <v>440.68741786354389</v>
      </c>
      <c r="H182" s="259">
        <v>1170.1239967121799</v>
      </c>
      <c r="I182" s="90">
        <v>0.15094599161809483</v>
      </c>
      <c r="J182" s="91">
        <v>0.30189198323618965</v>
      </c>
      <c r="K182" s="92">
        <v>0.45283797485428445</v>
      </c>
      <c r="L182" s="259">
        <v>765.13542192346881</v>
      </c>
      <c r="M182" s="259">
        <v>845.67599265225499</v>
      </c>
    </row>
    <row r="183" spans="1:13" ht="15" customHeight="1">
      <c r="B183" s="266" t="s">
        <v>781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2">
    <cfRule type="expression" dxfId="36" priority="71">
      <formula>IF(PG_IsBlnkRowRout*PG_IsBlnkRowRoutNext=1,TRUE,FALSE)</formula>
    </cfRule>
  </conditionalFormatting>
  <conditionalFormatting sqref="I5:K182">
    <cfRule type="cellIs" dxfId="35" priority="2" operator="greaterThan">
      <formula>1</formula>
    </cfRule>
  </conditionalFormatting>
  <hyperlinks>
    <hyperlink ref="B5" location="'Fire Assay'!$A$4" display="'Fire Assay'!$A$4" xr:uid="{5CA3635F-B999-458A-B2DE-D15B8402507F}"/>
    <hyperlink ref="B7" location="'AR Digest 10-50g'!$A$4" display="'AR Digest 10-50g'!$A$4" xr:uid="{C6265221-018E-417C-88B9-3EA0ADCCE381}"/>
    <hyperlink ref="B9" location="'4-Acid'!$A$4" display="'4-Acid'!$A$4" xr:uid="{4848E62E-8976-4A7A-8914-90B35979BA37}"/>
    <hyperlink ref="B10" location="'4-Acid'!$A$23" display="'4-Acid'!$A$23" xr:uid="{1101E124-9DE9-46E2-A1F1-DDC1DF38A8AD}"/>
    <hyperlink ref="B11" location="'4-Acid'!$A$41" display="'4-Acid'!$A$41" xr:uid="{07977170-3B75-4E04-BB40-C618660C121B}"/>
    <hyperlink ref="B12" location="'4-Acid'!$A$77" display="'4-Acid'!$A$77" xr:uid="{8CB4C244-C8B5-4C72-A2F0-A2340C195676}"/>
    <hyperlink ref="B13" location="'4-Acid'!$A$96" display="'4-Acid'!$A$96" xr:uid="{5A9F3857-FD8D-4196-BAD8-19036BC8FBC4}"/>
    <hyperlink ref="B14" location="'4-Acid'!$A$114" display="'4-Acid'!$A$114" xr:uid="{74544933-A2B6-4145-909E-2742CFC46715}"/>
    <hyperlink ref="B15" location="'4-Acid'!$A$132" display="'4-Acid'!$A$132" xr:uid="{FC204262-4324-446D-AC17-3082A15D100B}"/>
    <hyperlink ref="B16" location="'4-Acid'!$A$151" display="'4-Acid'!$A$151" xr:uid="{B314B14D-251F-44F8-9F90-5EF4C6F06326}"/>
    <hyperlink ref="B17" location="'4-Acid'!$A$169" display="'4-Acid'!$A$169" xr:uid="{E1FFA527-061D-451D-A820-A5AC39D7C09C}"/>
    <hyperlink ref="B18" location="'4-Acid'!$A$187" display="'4-Acid'!$A$187" xr:uid="{7C67B1C3-6FDD-4A9F-ADE0-87866D1158A7}"/>
    <hyperlink ref="B19" location="'4-Acid'!$A$205" display="'4-Acid'!$A$205" xr:uid="{D26CB3EA-7A16-4D27-9728-6315C8ECF189}"/>
    <hyperlink ref="B20" location="'4-Acid'!$A$224" display="'4-Acid'!$A$224" xr:uid="{ADFD9B0F-D591-423B-8D0D-CBB596CF9616}"/>
    <hyperlink ref="B21" location="'4-Acid'!$A$242" display="'4-Acid'!$A$242" xr:uid="{13E8D7CE-1A8A-450F-B798-C5B3B76A11CD}"/>
    <hyperlink ref="B22" location="'4-Acid'!$A$260" display="'4-Acid'!$A$260" xr:uid="{41FEE042-4A9D-4DEA-A41B-95DAABC6D75B}"/>
    <hyperlink ref="B23" location="'4-Acid'!$A$278" display="'4-Acid'!$A$278" xr:uid="{C2AA45E6-A585-4B7E-A415-09D9B76E306E}"/>
    <hyperlink ref="B24" location="'4-Acid'!$A$296" display="'4-Acid'!$A$296" xr:uid="{0816D61B-00C3-44FF-A13E-1724A8FCC1DB}"/>
    <hyperlink ref="B25" location="'4-Acid'!$A$314" display="'4-Acid'!$A$314" xr:uid="{63D5F6E3-F48C-4196-ABEC-2FEA2A281DBB}"/>
    <hyperlink ref="B26" location="'4-Acid'!$A$333" display="'4-Acid'!$A$333" xr:uid="{55B48B8D-29C2-4753-AE96-DB4B0FE73B87}"/>
    <hyperlink ref="B27" location="'4-Acid'!$A$351" display="'4-Acid'!$A$351" xr:uid="{034EAE69-6B3E-448D-9E17-E5B11DF9103A}"/>
    <hyperlink ref="B28" location="'4-Acid'!$A$370" display="'4-Acid'!$A$370" xr:uid="{4E02AE57-0EC5-40A7-81C9-BAB533CE1DF7}"/>
    <hyperlink ref="B29" location="'4-Acid'!$A$406" display="'4-Acid'!$A$406" xr:uid="{31365C14-0C30-442F-8813-F891B845C716}"/>
    <hyperlink ref="B30" location="'4-Acid'!$A$425" display="'4-Acid'!$A$425" xr:uid="{7033DF51-8FE4-4600-AF92-BAFC74BBF4F6}"/>
    <hyperlink ref="B31" location="'4-Acid'!$A$444" display="'4-Acid'!$A$444" xr:uid="{15B4BA57-20E3-4A6F-9869-B5650FA05F0A}"/>
    <hyperlink ref="B32" location="'4-Acid'!$A$462" display="'4-Acid'!$A$462" xr:uid="{8A2AD5F5-5398-4737-893B-66EA89A7059D}"/>
    <hyperlink ref="B33" location="'4-Acid'!$A$480" display="'4-Acid'!$A$480" xr:uid="{251C7828-1951-4F46-87AC-A928E82381F4}"/>
    <hyperlink ref="B34" location="'4-Acid'!$A$499" display="'4-Acid'!$A$499" xr:uid="{154CCA9C-8748-4CC9-85B2-078C55E50BED}"/>
    <hyperlink ref="B35" location="'4-Acid'!$A$518" display="'4-Acid'!$A$518" xr:uid="{F6D54B0C-C202-4A80-A3E5-3EE3EA8DF0B9}"/>
    <hyperlink ref="B36" location="'4-Acid'!$A$536" display="'4-Acid'!$A$536" xr:uid="{27B0E4D6-F368-4F40-BEE6-425EFE9BF878}"/>
    <hyperlink ref="B37" location="'4-Acid'!$A$554" display="'4-Acid'!$A$554" xr:uid="{3AA66C81-073D-4DCC-A830-A2E7DF4E8D4E}"/>
    <hyperlink ref="B38" location="'4-Acid'!$A$572" display="'4-Acid'!$A$572" xr:uid="{A408C1FE-241F-4024-AA28-ADF2BDD82CAF}"/>
    <hyperlink ref="B39" location="'4-Acid'!$A$590" display="'4-Acid'!$A$590" xr:uid="{89376AF3-0027-400C-8229-112FBF733E3B}"/>
    <hyperlink ref="B40" location="'4-Acid'!$A$609" display="'4-Acid'!$A$609" xr:uid="{97C08353-7307-4BFA-A48A-D9C2534E781E}"/>
    <hyperlink ref="B41" location="'4-Acid'!$A$627" display="'4-Acid'!$A$627" xr:uid="{D23652D3-4D5A-4FC9-ABCC-BD6569807F25}"/>
    <hyperlink ref="B42" location="'4-Acid'!$A$645" display="'4-Acid'!$A$645" xr:uid="{449B9654-291A-4DC2-886F-5A7C8E420637}"/>
    <hyperlink ref="B43" location="'4-Acid'!$A$663" display="'4-Acid'!$A$663" xr:uid="{ED2DBE68-078A-4105-B1B5-B758361F5A5B}"/>
    <hyperlink ref="B44" location="'4-Acid'!$A$681" display="'4-Acid'!$A$681" xr:uid="{7322CAA2-6C74-4EC5-B217-0B66F5A63BD9}"/>
    <hyperlink ref="B45" location="'4-Acid'!$A$699" display="'4-Acid'!$A$699" xr:uid="{E4626E8E-A066-469A-B9D2-71F628EEEBD3}"/>
    <hyperlink ref="B46" location="'4-Acid'!$A$717" display="'4-Acid'!$A$717" xr:uid="{7FBFACF4-3C8C-4B43-8A2A-4822FA8CA7B0}"/>
    <hyperlink ref="B47" location="'4-Acid'!$A$736" display="'4-Acid'!$A$736" xr:uid="{BF2B885A-2B95-4B93-8DF8-59FC40123AEA}"/>
    <hyperlink ref="B48" location="'4-Acid'!$A$754" display="'4-Acid'!$A$754" xr:uid="{90EC2026-A678-4D65-AADE-EF2D8CF8F554}"/>
    <hyperlink ref="B49" location="'4-Acid'!$A$773" display="'4-Acid'!$A$773" xr:uid="{C8D0B5AD-C581-4649-8011-690BBDB577FD}"/>
    <hyperlink ref="B50" location="'4-Acid'!$A$792" display="'4-Acid'!$A$792" xr:uid="{92AE4DEC-A5EE-4DC5-9251-9BACD43B5314}"/>
    <hyperlink ref="B51" location="'4-Acid'!$A$810" display="'4-Acid'!$A$810" xr:uid="{140A40E8-10C6-44F0-8C50-9F3795B5E231}"/>
    <hyperlink ref="B52" location="'4-Acid'!$A$828" display="'4-Acid'!$A$828" xr:uid="{94200B64-F0D7-4C4F-9680-C5B4FE5B9D7A}"/>
    <hyperlink ref="B53" location="'4-Acid'!$A$847" display="'4-Acid'!$A$847" xr:uid="{595040EC-AFBC-4101-BD1E-E58DAB10B32B}"/>
    <hyperlink ref="B54" location="'4-Acid'!$A$865" display="'4-Acid'!$A$865" xr:uid="{E5C6FDEB-2AE7-4281-B0BD-A1ACEACD30C6}"/>
    <hyperlink ref="B55" location="'4-Acid'!$A$884" display="'4-Acid'!$A$884" xr:uid="{E5BF50CE-3AF1-40C8-B853-1C342E7274E5}"/>
    <hyperlink ref="B56" location="'4-Acid'!$A$903" display="'4-Acid'!$A$903" xr:uid="{5E07675D-F78F-47D3-A59A-F34DAD466E21}"/>
    <hyperlink ref="B57" location="'4-Acid'!$A$921" display="'4-Acid'!$A$921" xr:uid="{92F7327B-33F4-4FF3-AED1-BE1A15A81A7E}"/>
    <hyperlink ref="B58" location="'4-Acid'!$A$940" display="'4-Acid'!$A$940" xr:uid="{9A8E8A0C-8F47-4375-A7E4-2E73E564B3BE}"/>
    <hyperlink ref="B59" location="'4-Acid'!$A$958" display="'4-Acid'!$A$958" xr:uid="{E214D8FB-8305-4923-B5ED-1043CDC7DAC9}"/>
    <hyperlink ref="B60" location="'4-Acid'!$A$977" display="'4-Acid'!$A$977" xr:uid="{0F0459A1-742F-4528-AAA6-D0E2B52A5619}"/>
    <hyperlink ref="B61" location="'4-Acid'!$A$996" display="'4-Acid'!$A$996" xr:uid="{1445BB67-D96C-4A3D-8564-CA727F158362}"/>
    <hyperlink ref="B62" location="'4-Acid'!$A$1014" display="'4-Acid'!$A$1014" xr:uid="{3C5C7F4F-84FB-44C9-8E7E-BFFA5F63A470}"/>
    <hyperlink ref="B63" location="'4-Acid'!$A$1032" display="'4-Acid'!$A$1032" xr:uid="{569FB9C6-259A-4A25-B40A-C3625C80FD1D}"/>
    <hyperlink ref="B64" location="'4-Acid'!$A$1050" display="'4-Acid'!$A$1050" xr:uid="{0CD40234-EEDA-48C4-9B8A-C5BEEB1A73D7}"/>
    <hyperlink ref="B65" location="'4-Acid'!$A$1068" display="'4-Acid'!$A$1068" xr:uid="{A8D44BB9-81FA-4A4A-B71A-4CCBDC66341A}"/>
    <hyperlink ref="B66" location="'4-Acid'!$A$1086" display="'4-Acid'!$A$1086" xr:uid="{9DC9D8FD-2DEF-4625-9068-CF8FB1823FBA}"/>
    <hyperlink ref="B67" location="'4-Acid'!$A$1104" display="'4-Acid'!$A$1104" xr:uid="{2577C581-008E-45B9-BC00-862BE6E0FD0C}"/>
    <hyperlink ref="B69" location="'Aqua Regia'!$A$4" display="'Aqua Regia'!$A$4" xr:uid="{B12654F0-6597-4AA7-9D8D-3341EBA6F819}"/>
    <hyperlink ref="B70" location="'Aqua Regia'!$A$23" display="'Aqua Regia'!$A$23" xr:uid="{63B4038C-A4E8-4FF3-A09A-1C6A19F7676B}"/>
    <hyperlink ref="B71" location="'Aqua Regia'!$A$41" display="'Aqua Regia'!$A$41" xr:uid="{5093565E-C688-4E4F-B3CE-21CEEB95E239}"/>
    <hyperlink ref="B72" location="'Aqua Regia'!$A$95" display="'Aqua Regia'!$A$95" xr:uid="{F040735E-EEC4-427D-8AB7-DB09D5FDD604}"/>
    <hyperlink ref="B73" location="'Aqua Regia'!$A$114" display="'Aqua Regia'!$A$114" xr:uid="{3529F56D-0D26-4E7E-BCBD-920FFCAA13BA}"/>
    <hyperlink ref="B74" location="'Aqua Regia'!$A$132" display="'Aqua Regia'!$A$132" xr:uid="{B4809C91-7260-48E1-BC71-60CE725E49E0}"/>
    <hyperlink ref="B75" location="'Aqua Regia'!$A$150" display="'Aqua Regia'!$A$150" xr:uid="{41E7E2B4-6B9F-44F5-94DB-B0A8935E8150}"/>
    <hyperlink ref="B76" location="'Aqua Regia'!$A$169" display="'Aqua Regia'!$A$169" xr:uid="{E3DC1275-E507-4F6F-B385-57F0D06D8DA0}"/>
    <hyperlink ref="B77" location="'Aqua Regia'!$A$187" display="'Aqua Regia'!$A$187" xr:uid="{41D422EA-49C4-4A31-8D7E-0188CEC888B5}"/>
    <hyperlink ref="B78" location="'Aqua Regia'!$A$205" display="'Aqua Regia'!$A$205" xr:uid="{7A36C5EC-7F45-4A09-9594-4090631EDF2C}"/>
    <hyperlink ref="B79" location="'Aqua Regia'!$A$223" display="'Aqua Regia'!$A$223" xr:uid="{365E75AD-AC18-4106-9FAE-B77E4FFF213E}"/>
    <hyperlink ref="B80" location="'Aqua Regia'!$A$242" display="'Aqua Regia'!$A$242" xr:uid="{86C1A287-3588-4200-AA61-2A783CB81D65}"/>
    <hyperlink ref="B81" location="'Aqua Regia'!$A$314" display="'Aqua Regia'!$A$314" xr:uid="{BDA05D82-7B71-4ECF-B081-91531DA041F7}"/>
    <hyperlink ref="B82" location="'Aqua Regia'!$A$332" display="'Aqua Regia'!$A$332" xr:uid="{FF345364-DBD3-4D1C-A83C-F0BDD454DE81}"/>
    <hyperlink ref="B83" location="'Aqua Regia'!$A$369" display="'Aqua Regia'!$A$369" xr:uid="{46B6F4CF-B346-4BCC-BB65-A420D7175AB5}"/>
    <hyperlink ref="B84" location="'Aqua Regia'!$A$388" display="'Aqua Regia'!$A$388" xr:uid="{52F0E8AC-9FB8-4702-B858-E05E0AAD51BC}"/>
    <hyperlink ref="B85" location="'Aqua Regia'!$A$407" display="'Aqua Regia'!$A$407" xr:uid="{113E9EC1-00D7-4C6C-B885-E1B1F13B9CEA}"/>
    <hyperlink ref="B86" location="'Aqua Regia'!$A$443" display="'Aqua Regia'!$A$443" xr:uid="{95FEF9D7-7978-4293-AB18-352B909A80D1}"/>
    <hyperlink ref="B87" location="'Aqua Regia'!$A$461" display="'Aqua Regia'!$A$461" xr:uid="{A9AAFC05-FA46-4EF9-A055-A3E09ED27CF5}"/>
    <hyperlink ref="B88" location="'Aqua Regia'!$A$479" display="'Aqua Regia'!$A$479" xr:uid="{63F9B0B4-244E-412E-8B23-24C2547B8EEB}"/>
    <hyperlink ref="B89" location="'Aqua Regia'!$A$497" display="'Aqua Regia'!$A$497" xr:uid="{8796CD96-094A-4A93-AC6A-3807D40DB710}"/>
    <hyperlink ref="B90" location="'Aqua Regia'!$A$516" display="'Aqua Regia'!$A$516" xr:uid="{8ECFA531-0394-4119-963F-040FB0DDE8A9}"/>
    <hyperlink ref="B91" location="'Aqua Regia'!$A$535" display="'Aqua Regia'!$A$535" xr:uid="{4F2BF909-9F3F-481D-8958-FD73970DD50D}"/>
    <hyperlink ref="B92" location="'Aqua Regia'!$A$553" display="'Aqua Regia'!$A$553" xr:uid="{070A48CA-A958-4DBB-B278-DE09DFD391C2}"/>
    <hyperlink ref="B93" location="'Aqua Regia'!$A$571" display="'Aqua Regia'!$A$571" xr:uid="{0D782860-39E4-40E6-BF4D-FC15FAE05D30}"/>
    <hyperlink ref="B94" location="'Aqua Regia'!$A$589" display="'Aqua Regia'!$A$589" xr:uid="{ABE59615-0DA5-4B77-8D7F-11D531B8D497}"/>
    <hyperlink ref="B95" location="'Aqua Regia'!$A$607" display="'Aqua Regia'!$A$607" xr:uid="{D73446A2-A69E-4BDF-AA76-A53824A31A01}"/>
    <hyperlink ref="B96" location="'Aqua Regia'!$A$644" display="'Aqua Regia'!$A$644" xr:uid="{5C7FD44B-7C7D-44DE-8E12-111769B61535}"/>
    <hyperlink ref="B97" location="'Aqua Regia'!$A$662" display="'Aqua Regia'!$A$662" xr:uid="{B2E2EB18-DCBB-41E9-B1D3-FB2382278701}"/>
    <hyperlink ref="B98" location="'Aqua Regia'!$A$680" display="'Aqua Regia'!$A$680" xr:uid="{94551C03-EC2A-4C6C-B899-4ABCA7797442}"/>
    <hyperlink ref="B99" location="'Aqua Regia'!$A$752" display="'Aqua Regia'!$A$752" xr:uid="{F7A04C47-4738-47E3-9A9D-88FF9BA5937E}"/>
    <hyperlink ref="B100" location="'Aqua Regia'!$A$770" display="'Aqua Regia'!$A$770" xr:uid="{3E5C7666-812C-4947-8A48-052F907538B6}"/>
    <hyperlink ref="B101" location="'Aqua Regia'!$A$788" display="'Aqua Regia'!$A$788" xr:uid="{BA6DC1D6-2787-4767-81FE-089963E96D1D}"/>
    <hyperlink ref="B102" location="'Aqua Regia'!$A$806" display="'Aqua Regia'!$A$806" xr:uid="{8ABA2D96-8DD6-42A9-ADFB-699FAD9B7D06}"/>
    <hyperlink ref="B103" location="'Aqua Regia'!$A$825" display="'Aqua Regia'!$A$825" xr:uid="{A11DBC03-238C-444F-AA6F-9D9F6E0091CE}"/>
    <hyperlink ref="B104" location="'Aqua Regia'!$A$844" display="'Aqua Regia'!$A$844" xr:uid="{6D721343-6CDC-435A-B3BE-BFE54D8D69B5}"/>
    <hyperlink ref="B105" location="'Aqua Regia'!$A$880" display="'Aqua Regia'!$A$880" xr:uid="{BC510AE2-1B9C-4845-9D88-C6D969485F4A}"/>
    <hyperlink ref="B106" location="'Aqua Regia'!$A$898" display="'Aqua Regia'!$A$898" xr:uid="{91BB06B3-A459-4A08-855C-46FECFDC7E7F}"/>
    <hyperlink ref="B107" location="'Aqua Regia'!$A$916" display="'Aqua Regia'!$A$916" xr:uid="{BE70A16B-FB76-44F4-806A-0E8DA56B69B7}"/>
    <hyperlink ref="B108" location="'Aqua Regia'!$A$934" display="'Aqua Regia'!$A$934" xr:uid="{98F01EF5-A5DF-4370-ABE0-052109F98FAA}"/>
    <hyperlink ref="B109" location="'Aqua Regia'!$A$953" display="'Aqua Regia'!$A$953" xr:uid="{231FA6E7-1ABE-41F3-BBE7-52A7FF71E2E7}"/>
    <hyperlink ref="B110" location="'Aqua Regia'!$A$972" display="'Aqua Regia'!$A$972" xr:uid="{039DFFCA-8615-4373-8A84-4B5226885266}"/>
    <hyperlink ref="B111" location="'Aqua Regia'!$A$990" display="'Aqua Regia'!$A$990" xr:uid="{0DF71CCF-BF3E-46FF-9F3E-9351FB586022}"/>
    <hyperlink ref="B112" location="'Aqua Regia'!$A$1008" display="'Aqua Regia'!$A$1008" xr:uid="{06104EB2-7514-4635-AF23-DF6BCA57B4AA}"/>
    <hyperlink ref="B113" location="'Aqua Regia'!$A$1044" display="'Aqua Regia'!$A$1044" xr:uid="{9BAD4933-EA30-42AD-B85E-506FDD083804}"/>
    <hyperlink ref="B114" location="'Aqua Regia'!$A$1062" display="'Aqua Regia'!$A$1062" xr:uid="{451AED6B-D1AD-4F7C-9784-41B0F6AFE5C6}"/>
    <hyperlink ref="B115" location="'Aqua Regia'!$A$1080" display="'Aqua Regia'!$A$1080" xr:uid="{B837A89C-213B-40E1-9130-CB3B1D1960BF}"/>
    <hyperlink ref="B116" location="'Aqua Regia'!$A$1098" display="'Aqua Regia'!$A$1098" xr:uid="{AE6628E1-AD98-4B65-BBDD-73EC56D979EA}"/>
    <hyperlink ref="B117" location="'Aqua Regia'!$A$1116" display="'Aqua Regia'!$A$1116" xr:uid="{2D43BD1E-B007-4EB6-A1FF-01A6B7717381}"/>
    <hyperlink ref="B118" location="'Aqua Regia'!$A$1134" display="'Aqua Regia'!$A$1134" xr:uid="{ADFEC1FD-1015-4EF3-B08A-563E0D8890B1}"/>
    <hyperlink ref="B119" location="'Aqua Regia'!$A$1152" display="'Aqua Regia'!$A$1152" xr:uid="{95D72142-C5AA-4571-9111-8C3EFE6EBEC9}"/>
    <hyperlink ref="B121" location="'PF ICP'!$A$22" display="'PF ICP'!$A$22" xr:uid="{1418AA57-07E5-4A83-BDCD-9AC77D9ECB3A}"/>
    <hyperlink ref="B122" location="'PF ICP'!$A$40" display="'PF ICP'!$A$40" xr:uid="{85F502F0-09F2-4982-9AD2-A2E14C6F7A3F}"/>
    <hyperlink ref="B123" location="'PF ICP'!$A$77" display="'PF ICP'!$A$77" xr:uid="{F3FD598B-36B9-4592-A1A5-DE8A6250B49E}"/>
    <hyperlink ref="B124" location="'PF ICP'!$A$95" display="'PF ICP'!$A$95" xr:uid="{722B74BB-AD2F-4117-A8A9-3D1CC294B9FA}"/>
    <hyperlink ref="B125" location="'PF ICP'!$A$113" display="'PF ICP'!$A$113" xr:uid="{134B2237-6438-4DBC-BAD0-490A2A3E6A6D}"/>
    <hyperlink ref="B126" location="'PF ICP'!$A$131" display="'PF ICP'!$A$131" xr:uid="{1341D5F9-B071-4539-B842-FBD66567AB46}"/>
    <hyperlink ref="B127" location="'PF ICP'!$A$167" display="'PF ICP'!$A$167" xr:uid="{B12B2F93-E489-4D5F-BD6A-5667B6F5DD8C}"/>
    <hyperlink ref="B128" location="'PF ICP'!$A$185" display="'PF ICP'!$A$185" xr:uid="{605BB897-052B-42B5-B8CB-423628F60ABF}"/>
    <hyperlink ref="B129" location="'PF ICP'!$A$203" display="'PF ICP'!$A$203" xr:uid="{F9150D64-F507-4103-BF68-F97D4B0BA3BD}"/>
    <hyperlink ref="B130" location="'PF ICP'!$A$222" display="'PF ICP'!$A$222" xr:uid="{DA6DBD5C-2537-4E09-B2D7-4E199D96A574}"/>
    <hyperlink ref="B131" location="'PF ICP'!$A$240" display="'PF ICP'!$A$240" xr:uid="{0D486211-BD22-41BF-8247-86F5F891C629}"/>
    <hyperlink ref="B132" location="'PF ICP'!$A$258" display="'PF ICP'!$A$258" xr:uid="{F23DCEAE-3B4E-4395-A5C5-286184170F4A}"/>
    <hyperlink ref="B133" location="'PF ICP'!$A$276" display="'PF ICP'!$A$276" xr:uid="{260C7D48-A1BE-4B25-8686-1817C5D937D0}"/>
    <hyperlink ref="B134" location="'PF ICP'!$A$312" display="'PF ICP'!$A$312" xr:uid="{5C9006A7-7949-4711-8BC9-2E988896CFC0}"/>
    <hyperlink ref="B135" location="'PF ICP'!$A$330" display="'PF ICP'!$A$330" xr:uid="{148C0DB8-CD58-431A-A337-B2CEB8D76249}"/>
    <hyperlink ref="B136" location="'PF ICP'!$A$348" display="'PF ICP'!$A$348" xr:uid="{5F109943-1AF6-4F97-898A-4940A8DCFCD7}"/>
    <hyperlink ref="B137" location="'PF ICP'!$A$366" display="'PF ICP'!$A$366" xr:uid="{B13DFEB5-D480-4631-A6A2-CF19C338746B}"/>
    <hyperlink ref="B138" location="'PF ICP'!$A$420" display="'PF ICP'!$A$420" xr:uid="{A77FC0FD-1382-4396-8DE5-4903DC096AD8}"/>
    <hyperlink ref="B139" location="'PF ICP'!$A$438" display="'PF ICP'!$A$438" xr:uid="{38E1E82B-1044-46F2-9DF7-AAD8CA63EF0D}"/>
    <hyperlink ref="B140" location="'PF ICP'!$A$456" display="'PF ICP'!$A$456" xr:uid="{616AAFCB-8DD4-4213-B546-C5157053C07E}"/>
    <hyperlink ref="B141" location="'PF ICP'!$A$474" display="'PF ICP'!$A$474" xr:uid="{F9B79EAD-1627-4977-8608-F353112360A0}"/>
    <hyperlink ref="B142" location="'PF ICP'!$A$493" display="'PF ICP'!$A$493" xr:uid="{6D71AD60-3E12-414C-90D9-1AE089C42461}"/>
    <hyperlink ref="B143" location="'PF ICP'!$A$512" display="'PF ICP'!$A$512" xr:uid="{15E839B3-278C-433A-A89B-82FF5408ECBE}"/>
    <hyperlink ref="B144" location="'PF ICP'!$A$530" display="'PF ICP'!$A$530" xr:uid="{B7C19F0B-B785-4E12-B214-1A5B6057E001}"/>
    <hyperlink ref="B145" location="'PF ICP'!$A$548" display="'PF ICP'!$A$548" xr:uid="{7EEEBC3F-0303-4C60-A2CF-D8DE4763C1BA}"/>
    <hyperlink ref="B146" location="'PF ICP'!$A$566" display="'PF ICP'!$A$566" xr:uid="{9CC434B7-B9B4-40EA-8B89-ADE1952FECAF}"/>
    <hyperlink ref="B147" location="'PF ICP'!$A$602" display="'PF ICP'!$A$602" xr:uid="{E20F51AF-1581-4697-B57E-501C081B1CF1}"/>
    <hyperlink ref="B148" location="'PF ICP'!$A$620" display="'PF ICP'!$A$620" xr:uid="{13A7714E-0610-4F75-81E8-47D71F2B9688}"/>
    <hyperlink ref="B149" location="'PF ICP'!$A$638" display="'PF ICP'!$A$638" xr:uid="{41AE90A7-6B9B-4F3E-87C9-D56C72C7FE32}"/>
    <hyperlink ref="B150" location="'PF ICP'!$A$657" display="'PF ICP'!$A$657" xr:uid="{B7440CDA-D941-4737-BCC8-8800509722D7}"/>
    <hyperlink ref="B151" location="'PF ICP'!$A$675" display="'PF ICP'!$A$675" xr:uid="{9CDCAF99-08C4-458F-BC89-98642CA3AAA9}"/>
    <hyperlink ref="B152" location="'PF ICP'!$A$694" display="'PF ICP'!$A$694" xr:uid="{F24E6171-0C4E-4C68-BCF4-FB3D89D8A11B}"/>
    <hyperlink ref="B153" location="'PF ICP'!$A$712" display="'PF ICP'!$A$712" xr:uid="{DF281338-5EFA-4FDD-9B1C-E02944C6C2CB}"/>
    <hyperlink ref="B154" location="'PF ICP'!$A$748" display="'PF ICP'!$A$748" xr:uid="{7247F70D-FA47-4FAF-9D59-970DBF9C2FB7}"/>
    <hyperlink ref="B155" location="'PF ICP'!$A$766" display="'PF ICP'!$A$766" xr:uid="{9207FD89-EBFC-4E5F-8732-2785B9A70078}"/>
    <hyperlink ref="B156" location="'PF ICP'!$A$820" display="'PF ICP'!$A$820" xr:uid="{92517CBE-E299-4D61-BA17-1C54302CE33C}"/>
    <hyperlink ref="B157" location="'PF ICP'!$A$838" display="'PF ICP'!$A$838" xr:uid="{9CFDDB83-C8BB-438F-9A0E-A4E8820B8E34}"/>
    <hyperlink ref="B158" location="'PF ICP'!$A$874" display="'PF ICP'!$A$874" xr:uid="{17FCD2B8-75DA-4A76-81D3-B42AD84CDD8E}"/>
    <hyperlink ref="B159" location="'PF ICP'!$A$892" display="'PF ICP'!$A$892" xr:uid="{B3EA51D4-A9DA-4A5B-8C7E-40B3691DA7EE}"/>
    <hyperlink ref="B160" location="'PF ICP'!$A$910" display="'PF ICP'!$A$910" xr:uid="{3FB911AB-C236-4690-AE7A-78F7B321A20E}"/>
    <hyperlink ref="B161" location="'PF ICP'!$A$946" display="'PF ICP'!$A$946" xr:uid="{E056E0B3-FEAF-42BE-9789-788964CAB205}"/>
    <hyperlink ref="B162" location="'PF ICP'!$A$965" display="'PF ICP'!$A$965" xr:uid="{0105486C-9279-4F95-B1D9-B1D9EE8D312B}"/>
    <hyperlink ref="B163" location="'PF ICP'!$A$983" display="'PF ICP'!$A$983" xr:uid="{8BC332B5-4DEA-47A7-9C7F-51FB60E24AB6}"/>
    <hyperlink ref="B164" location="'PF ICP'!$A$1001" display="'PF ICP'!$A$1001" xr:uid="{D72CC00F-BF61-413D-8F4F-B1469946CD26}"/>
    <hyperlink ref="B165" location="'PF ICP'!$A$1019" display="'PF ICP'!$A$1019" xr:uid="{1F7FB103-8AA0-49C8-933A-17F5AC299241}"/>
    <hyperlink ref="B166" location="'PF ICP'!$A$1037" display="'PF ICP'!$A$1037" xr:uid="{C3B400F5-8DE5-4036-8CC8-D0FC581E2A6E}"/>
    <hyperlink ref="B167" location="'PF ICP'!$A$1055" display="'PF ICP'!$A$1055" xr:uid="{F92DF469-81D3-459C-95EE-BD365F3C37CF}"/>
    <hyperlink ref="B168" location="'PF ICP'!$A$1073" display="'PF ICP'!$A$1073" xr:uid="{C83B7299-6E21-4968-82A4-A63E2C2E8FD0}"/>
    <hyperlink ref="B169" location="'PF ICP'!$A$1091" display="'PF ICP'!$A$1091" xr:uid="{4DC114A0-1DE3-4417-A451-63F60585D781}"/>
    <hyperlink ref="B170" location="'PF ICP'!$A$1109" display="'PF ICP'!$A$1109" xr:uid="{D56FB845-F635-4081-8216-E8CDB4932344}"/>
    <hyperlink ref="B172" location="'3-Acid'!$A$4" display="'3-Acid'!$A$4" xr:uid="{2C35CFE1-4C67-43C5-AB0C-84AF1BA78673}"/>
    <hyperlink ref="B173" location="'3-Acid'!$A$23" display="'3-Acid'!$A$23" xr:uid="{C51D9BC6-D5A3-43C9-94EB-A2368301F61C}"/>
    <hyperlink ref="B174" location="'3-Acid'!$A$42" display="'3-Acid'!$A$42" xr:uid="{1ECFD745-D79C-4DC2-98E3-71B1099C9465}"/>
    <hyperlink ref="B175" location="'3-Acid'!$A$60" display="'3-Acid'!$A$60" xr:uid="{B7ABA91D-230C-41A7-9741-3465F668715B}"/>
    <hyperlink ref="B176" location="'3-Acid'!$A$78" display="'3-Acid'!$A$78" xr:uid="{F18C0F1E-8B45-47BE-910D-24320F02FD8F}"/>
    <hyperlink ref="B177" location="'3-Acid'!$A$96" display="'3-Acid'!$A$96" xr:uid="{40CC0528-4B85-4FE2-B557-724E0D46CDA5}"/>
    <hyperlink ref="B178" location="'3-Acid'!$A$115" display="'3-Acid'!$A$115" xr:uid="{9D9F6CFD-927C-43CB-BB59-3FD4A2813B6F}"/>
    <hyperlink ref="B180" location="'IRC'!$A$22" display="'IRC'!$A$22" xr:uid="{7EAEDD9F-D1D0-4810-B3E7-BEDAD562F18B}"/>
    <hyperlink ref="B182" location="'ISE'!$A$22" display="'ISE'!$A$22" xr:uid="{A34FC7AE-354E-4017-8505-65F9F58424F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777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139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140</v>
      </c>
    </row>
    <row r="8" spans="2:10" ht="15" customHeight="1" thickBot="1">
      <c r="B8" s="43" t="s">
        <v>86</v>
      </c>
      <c r="C8" s="86" t="s">
        <v>141</v>
      </c>
    </row>
    <row r="9" spans="2:10" ht="15" customHeight="1">
      <c r="B9" s="70" t="s">
        <v>138</v>
      </c>
      <c r="C9" s="71"/>
    </row>
    <row r="10" spans="2:10" ht="15" customHeight="1">
      <c r="B10" s="43" t="s">
        <v>352</v>
      </c>
      <c r="C10" s="43" t="s">
        <v>373</v>
      </c>
    </row>
    <row r="11" spans="2:10" ht="15" customHeight="1">
      <c r="B11" s="43" t="s">
        <v>348</v>
      </c>
      <c r="C11" s="43" t="s">
        <v>374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347</v>
      </c>
      <c r="C12" s="43" t="s">
        <v>375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349</v>
      </c>
      <c r="C13" s="43" t="s">
        <v>376</v>
      </c>
    </row>
    <row r="14" spans="2:10" ht="15" customHeight="1">
      <c r="B14" s="43" t="s">
        <v>300</v>
      </c>
      <c r="C14" s="43" t="s">
        <v>377</v>
      </c>
    </row>
    <row r="15" spans="2:10" ht="15" customHeight="1">
      <c r="B15" s="43" t="s">
        <v>291</v>
      </c>
      <c r="C15" s="43" t="s">
        <v>378</v>
      </c>
    </row>
    <row r="16" spans="2:10" ht="15" customHeight="1">
      <c r="B16" s="43" t="s">
        <v>120</v>
      </c>
      <c r="C16" s="43" t="s">
        <v>379</v>
      </c>
    </row>
    <row r="17" spans="2:3" ht="15" customHeight="1">
      <c r="B17" s="43" t="s">
        <v>121</v>
      </c>
      <c r="C17" s="43" t="s">
        <v>380</v>
      </c>
    </row>
    <row r="18" spans="2:3" ht="15" customHeight="1">
      <c r="B18" s="43" t="s">
        <v>292</v>
      </c>
      <c r="C18" s="43" t="s">
        <v>381</v>
      </c>
    </row>
    <row r="19" spans="2:3" ht="15" customHeight="1">
      <c r="B19" s="43" t="s">
        <v>372</v>
      </c>
      <c r="C19" s="43" t="s">
        <v>382</v>
      </c>
    </row>
    <row r="20" spans="2:3" ht="15" customHeight="1">
      <c r="B20" s="43" t="s">
        <v>286</v>
      </c>
      <c r="C20" s="43" t="s">
        <v>383</v>
      </c>
    </row>
    <row r="21" spans="2:3" ht="15" customHeight="1">
      <c r="B21" s="43" t="s">
        <v>285</v>
      </c>
      <c r="C21" s="43" t="s">
        <v>384</v>
      </c>
    </row>
    <row r="22" spans="2:3" ht="15" customHeight="1">
      <c r="B22" s="43" t="s">
        <v>316</v>
      </c>
      <c r="C22" s="43" t="s">
        <v>385</v>
      </c>
    </row>
    <row r="23" spans="2:3" ht="15" customHeight="1">
      <c r="B23" s="43" t="s">
        <v>324</v>
      </c>
      <c r="C23" s="43" t="s">
        <v>386</v>
      </c>
    </row>
    <row r="24" spans="2:3" ht="15" customHeight="1">
      <c r="B24" s="43" t="s">
        <v>287</v>
      </c>
      <c r="C24" s="43" t="s">
        <v>387</v>
      </c>
    </row>
    <row r="25" spans="2:3" ht="15" customHeight="1">
      <c r="B25" s="43" t="s">
        <v>100</v>
      </c>
      <c r="C25" s="43" t="s">
        <v>388</v>
      </c>
    </row>
    <row r="26" spans="2:3" ht="15" customHeight="1">
      <c r="B26" s="43" t="s">
        <v>356</v>
      </c>
      <c r="C26" s="43" t="s">
        <v>389</v>
      </c>
    </row>
    <row r="27" spans="2:3" ht="15" customHeight="1">
      <c r="B27" s="43" t="s">
        <v>273</v>
      </c>
      <c r="C27" s="43" t="s">
        <v>390</v>
      </c>
    </row>
    <row r="28" spans="2:3" ht="15" customHeight="1">
      <c r="B28" s="43" t="s">
        <v>275</v>
      </c>
      <c r="C28" s="43" t="s">
        <v>391</v>
      </c>
    </row>
    <row r="29" spans="2:3" ht="15" customHeight="1">
      <c r="B29" s="43" t="s">
        <v>274</v>
      </c>
      <c r="C29" s="43" t="s">
        <v>392</v>
      </c>
    </row>
    <row r="30" spans="2:3" ht="15" customHeight="1">
      <c r="B30" s="43" t="s">
        <v>119</v>
      </c>
      <c r="C30" s="43" t="s">
        <v>393</v>
      </c>
    </row>
    <row r="31" spans="2:3" ht="15" customHeight="1">
      <c r="B31" s="43" t="s">
        <v>101</v>
      </c>
      <c r="C31" s="43" t="s">
        <v>394</v>
      </c>
    </row>
    <row r="32" spans="2:3" ht="15" customHeight="1">
      <c r="B32" s="43" t="s">
        <v>218</v>
      </c>
      <c r="C32" s="43" t="s">
        <v>395</v>
      </c>
    </row>
    <row r="33" spans="2:3" ht="15" customHeight="1">
      <c r="B33" s="43" t="s">
        <v>371</v>
      </c>
      <c r="C33" s="43" t="s">
        <v>396</v>
      </c>
    </row>
    <row r="34" spans="2:3" ht="15" customHeight="1">
      <c r="B34" s="43" t="s">
        <v>355</v>
      </c>
      <c r="C34" s="43" t="s">
        <v>397</v>
      </c>
    </row>
    <row r="35" spans="2:3" ht="15" customHeight="1">
      <c r="B35" s="43" t="s">
        <v>102</v>
      </c>
      <c r="C35" s="43" t="s">
        <v>398</v>
      </c>
    </row>
    <row r="36" spans="2:3" ht="15" customHeight="1">
      <c r="B36" s="43" t="s">
        <v>103</v>
      </c>
      <c r="C36" s="43" t="s">
        <v>399</v>
      </c>
    </row>
    <row r="37" spans="2:3" ht="15" customHeight="1">
      <c r="B37" s="43" t="s">
        <v>332</v>
      </c>
      <c r="C37" s="43" t="s">
        <v>400</v>
      </c>
    </row>
    <row r="38" spans="2:3" ht="15" customHeight="1">
      <c r="B38" s="43" t="s">
        <v>104</v>
      </c>
      <c r="C38" s="43" t="s">
        <v>401</v>
      </c>
    </row>
    <row r="39" spans="2:3" ht="15" customHeight="1">
      <c r="B39" s="43" t="s">
        <v>358</v>
      </c>
      <c r="C39" s="43" t="s">
        <v>402</v>
      </c>
    </row>
    <row r="40" spans="2:3" ht="15" customHeight="1">
      <c r="B40" s="43" t="s">
        <v>357</v>
      </c>
      <c r="C40" s="43" t="s">
        <v>403</v>
      </c>
    </row>
    <row r="41" spans="2:3" ht="15" customHeight="1">
      <c r="B41" s="159" t="s">
        <v>404</v>
      </c>
      <c r="C41" s="160"/>
    </row>
    <row r="42" spans="2:3" ht="15" customHeight="1">
      <c r="B42" s="43" t="s">
        <v>360</v>
      </c>
      <c r="C42" s="43" t="s">
        <v>405</v>
      </c>
    </row>
    <row r="43" spans="2:3" ht="15" customHeight="1">
      <c r="B43" s="44" t="s">
        <v>290</v>
      </c>
      <c r="C43" s="44" t="s">
        <v>406</v>
      </c>
    </row>
    <row r="44" spans="2:3" ht="15" customHeight="1">
      <c r="B44" s="58"/>
      <c r="C44" s="59"/>
    </row>
    <row r="45" spans="2:3" ht="15">
      <c r="B45" s="60" t="s">
        <v>132</v>
      </c>
      <c r="C45" s="61" t="s">
        <v>125</v>
      </c>
    </row>
    <row r="46" spans="2:3">
      <c r="B46" s="62"/>
      <c r="C46" s="61"/>
    </row>
    <row r="47" spans="2:3">
      <c r="B47" s="63" t="s">
        <v>129</v>
      </c>
      <c r="C47" s="64" t="s">
        <v>128</v>
      </c>
    </row>
    <row r="48" spans="2:3">
      <c r="B48" s="62"/>
      <c r="C48" s="61"/>
    </row>
    <row r="49" spans="2:3">
      <c r="B49" s="65" t="s">
        <v>126</v>
      </c>
      <c r="C49" s="64" t="s">
        <v>127</v>
      </c>
    </row>
    <row r="50" spans="2:3">
      <c r="B50" s="66"/>
      <c r="C50" s="67"/>
    </row>
    <row r="51" spans="2:3">
      <c r="B51"/>
      <c r="C51"/>
    </row>
    <row r="52" spans="2:3">
      <c r="B52"/>
      <c r="C52"/>
    </row>
  </sheetData>
  <sortState xmlns:xlrd2="http://schemas.microsoft.com/office/spreadsheetml/2017/richdata2" ref="B3:C7">
    <sortCondition ref="B3:B7"/>
  </sortState>
  <conditionalFormatting sqref="B3:C44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776</v>
      </c>
      <c r="C1" s="34"/>
    </row>
    <row r="2" spans="2:9" ht="27.95" customHeight="1">
      <c r="B2" s="69" t="s">
        <v>133</v>
      </c>
      <c r="C2" s="41" t="s">
        <v>134</v>
      </c>
    </row>
    <row r="3" spans="2:9" ht="15" customHeight="1">
      <c r="B3" s="156"/>
      <c r="C3" s="42" t="s">
        <v>135</v>
      </c>
    </row>
    <row r="4" spans="2:9" ht="15" customHeight="1">
      <c r="B4" s="157"/>
      <c r="C4" s="43" t="s">
        <v>407</v>
      </c>
    </row>
    <row r="5" spans="2:9" ht="15" customHeight="1">
      <c r="B5" s="157"/>
      <c r="C5" s="43" t="s">
        <v>408</v>
      </c>
    </row>
    <row r="6" spans="2:9" ht="15" customHeight="1">
      <c r="B6" s="157"/>
      <c r="C6" s="43" t="s">
        <v>409</v>
      </c>
    </row>
    <row r="7" spans="2:9" ht="15" customHeight="1">
      <c r="B7" s="157"/>
      <c r="C7" s="43" t="s">
        <v>410</v>
      </c>
    </row>
    <row r="8" spans="2:9" ht="15" customHeight="1">
      <c r="B8" s="157"/>
      <c r="C8" s="43" t="s">
        <v>411</v>
      </c>
    </row>
    <row r="9" spans="2:9" ht="15" customHeight="1">
      <c r="B9" s="157"/>
      <c r="C9" s="43" t="s">
        <v>136</v>
      </c>
      <c r="D9" s="5"/>
      <c r="E9" s="5"/>
      <c r="G9" s="5"/>
      <c r="H9" s="5"/>
      <c r="I9" s="5"/>
    </row>
    <row r="10" spans="2:9" ht="15" customHeight="1">
      <c r="B10" s="157"/>
      <c r="C10" s="43" t="s">
        <v>412</v>
      </c>
      <c r="D10" s="5"/>
      <c r="E10" s="5"/>
      <c r="G10" s="5"/>
      <c r="H10" s="5"/>
      <c r="I10" s="5"/>
    </row>
    <row r="11" spans="2:9" ht="15" customHeight="1">
      <c r="B11" s="157"/>
      <c r="C11" s="43" t="s">
        <v>413</v>
      </c>
    </row>
    <row r="12" spans="2:9" ht="15" customHeight="1">
      <c r="B12" s="157"/>
      <c r="C12" s="43" t="s">
        <v>414</v>
      </c>
    </row>
    <row r="13" spans="2:9" ht="15" customHeight="1">
      <c r="B13" s="157"/>
      <c r="C13" s="43" t="s">
        <v>415</v>
      </c>
    </row>
    <row r="14" spans="2:9" ht="15" customHeight="1">
      <c r="B14" s="157"/>
      <c r="C14" s="43" t="s">
        <v>416</v>
      </c>
    </row>
    <row r="15" spans="2:9" ht="15" customHeight="1">
      <c r="B15" s="157"/>
      <c r="C15" s="43" t="s">
        <v>417</v>
      </c>
    </row>
    <row r="16" spans="2:9" ht="15" customHeight="1">
      <c r="B16" s="157"/>
      <c r="C16" s="43" t="s">
        <v>418</v>
      </c>
    </row>
    <row r="17" spans="2:3" ht="15" customHeight="1">
      <c r="B17" s="157"/>
      <c r="C17" s="43" t="s">
        <v>419</v>
      </c>
    </row>
    <row r="18" spans="2:3" ht="15" customHeight="1">
      <c r="B18" s="157"/>
      <c r="C18" s="43" t="s">
        <v>137</v>
      </c>
    </row>
    <row r="19" spans="2:3" ht="15" customHeight="1">
      <c r="B19" s="157"/>
      <c r="C19" s="43" t="s">
        <v>420</v>
      </c>
    </row>
    <row r="20" spans="2:3" ht="15" customHeight="1">
      <c r="B20" s="157"/>
      <c r="C20" s="43" t="s">
        <v>421</v>
      </c>
    </row>
    <row r="21" spans="2:3" ht="15" customHeight="1">
      <c r="B21" s="157"/>
      <c r="C21" s="43" t="s">
        <v>422</v>
      </c>
    </row>
    <row r="22" spans="2:3" ht="15" customHeight="1">
      <c r="B22" s="157"/>
      <c r="C22" s="43" t="s">
        <v>423</v>
      </c>
    </row>
    <row r="23" spans="2:3" ht="15" customHeight="1">
      <c r="B23" s="157"/>
      <c r="C23" s="43" t="s">
        <v>424</v>
      </c>
    </row>
    <row r="24" spans="2:3" ht="15" customHeight="1">
      <c r="B24" s="157"/>
      <c r="C24" s="43" t="s">
        <v>425</v>
      </c>
    </row>
    <row r="25" spans="2:3" ht="15" customHeight="1">
      <c r="B25" s="157"/>
      <c r="C25" s="43" t="s">
        <v>426</v>
      </c>
    </row>
    <row r="26" spans="2:3" ht="15" customHeight="1">
      <c r="B26" s="157"/>
      <c r="C26" s="43" t="s">
        <v>427</v>
      </c>
    </row>
    <row r="27" spans="2:3" ht="15" customHeight="1">
      <c r="B27" s="157"/>
      <c r="C27" s="43" t="s">
        <v>428</v>
      </c>
    </row>
    <row r="28" spans="2:3" ht="15" customHeight="1">
      <c r="B28" s="157"/>
      <c r="C28" s="43" t="s">
        <v>429</v>
      </c>
    </row>
    <row r="29" spans="2:3" ht="15" customHeight="1">
      <c r="B29" s="157"/>
      <c r="C29" s="43" t="s">
        <v>430</v>
      </c>
    </row>
    <row r="30" spans="2:3" ht="15" customHeight="1">
      <c r="B30" s="157"/>
      <c r="C30" s="43" t="s">
        <v>431</v>
      </c>
    </row>
    <row r="31" spans="2:3" ht="15" customHeight="1">
      <c r="B31" s="158"/>
      <c r="C31" s="44" t="s">
        <v>432</v>
      </c>
    </row>
  </sheetData>
  <conditionalFormatting sqref="B3:C31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38"/>
      <c r="B1" s="141" t="s">
        <v>783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208</v>
      </c>
      <c r="B2" s="134" t="s">
        <v>207</v>
      </c>
      <c r="C2" s="135" t="s">
        <v>206</v>
      </c>
      <c r="D2" s="134" t="s">
        <v>116</v>
      </c>
      <c r="E2" s="134" t="s">
        <v>209</v>
      </c>
      <c r="F2" s="136" t="s">
        <v>205</v>
      </c>
      <c r="G2" s="134" t="s">
        <v>204</v>
      </c>
      <c r="H2" s="137" t="s">
        <v>203</v>
      </c>
      <c r="I2" s="146" t="s">
        <v>211</v>
      </c>
      <c r="J2" s="96" t="s">
        <v>212</v>
      </c>
      <c r="K2" s="97"/>
      <c r="L2" s="97"/>
      <c r="M2" s="97"/>
      <c r="N2" s="98"/>
    </row>
    <row r="3" spans="1:14" ht="18" customHeight="1">
      <c r="A3" s="99">
        <v>1</v>
      </c>
      <c r="B3" s="100">
        <v>1</v>
      </c>
      <c r="C3" s="101" t="s">
        <v>213</v>
      </c>
      <c r="D3" s="100">
        <v>1</v>
      </c>
      <c r="E3" s="100">
        <v>18</v>
      </c>
      <c r="F3" s="100">
        <v>9</v>
      </c>
      <c r="G3" s="100">
        <v>251996</v>
      </c>
      <c r="H3" s="102">
        <v>8.7110000000000007E-2</v>
      </c>
      <c r="I3" s="287">
        <v>1.0840685507828705</v>
      </c>
      <c r="J3" s="103">
        <f>IF(ISNUMBER($I3),(($I3-$I$23)*$I$27)+$I$23,"-     ")</f>
        <v>1.0979290124314773</v>
      </c>
      <c r="K3" s="104"/>
      <c r="L3" s="104"/>
      <c r="M3" s="101"/>
      <c r="N3" s="105"/>
    </row>
    <row r="4" spans="1:14" ht="18" customHeight="1">
      <c r="A4" s="106">
        <v>1</v>
      </c>
      <c r="B4" s="107">
        <v>1</v>
      </c>
      <c r="C4" s="95" t="s">
        <v>213</v>
      </c>
      <c r="D4" s="107">
        <v>1</v>
      </c>
      <c r="E4" s="107">
        <v>7</v>
      </c>
      <c r="F4" s="107">
        <v>4</v>
      </c>
      <c r="G4" s="107">
        <v>251997</v>
      </c>
      <c r="H4" s="108">
        <v>8.8044999999999998E-2</v>
      </c>
      <c r="I4" s="288">
        <v>1.0751037388539695</v>
      </c>
      <c r="J4" s="109">
        <f t="shared" ref="J4:J21" si="0">IF(ISNUMBER($I4),(($I4-$I$23)*$I$27)+$I$23,"-     ")</f>
        <v>1.0974487314696892</v>
      </c>
      <c r="K4" s="110"/>
      <c r="L4" s="110"/>
      <c r="M4" s="110"/>
      <c r="N4" s="111"/>
    </row>
    <row r="5" spans="1:14" ht="18" customHeight="1">
      <c r="A5" s="106">
        <v>1</v>
      </c>
      <c r="B5" s="107">
        <v>1</v>
      </c>
      <c r="C5" s="95" t="s">
        <v>213</v>
      </c>
      <c r="D5" s="107">
        <v>1</v>
      </c>
      <c r="E5" s="107">
        <v>2</v>
      </c>
      <c r="F5" s="107">
        <v>1</v>
      </c>
      <c r="G5" s="107">
        <v>251998</v>
      </c>
      <c r="H5" s="108">
        <v>8.6440000000000003E-2</v>
      </c>
      <c r="I5" s="288">
        <v>1.1484094836386194</v>
      </c>
      <c r="J5" s="109">
        <f t="shared" si="0"/>
        <v>1.1013760144834328</v>
      </c>
      <c r="K5" s="110"/>
      <c r="L5" s="110"/>
      <c r="M5" s="110"/>
      <c r="N5" s="111"/>
    </row>
    <row r="6" spans="1:14" ht="18" customHeight="1">
      <c r="A6" s="106">
        <v>1</v>
      </c>
      <c r="B6" s="107">
        <v>1</v>
      </c>
      <c r="C6" s="95" t="s">
        <v>213</v>
      </c>
      <c r="D6" s="107">
        <v>1</v>
      </c>
      <c r="E6" s="107">
        <v>5</v>
      </c>
      <c r="F6" s="107">
        <v>3</v>
      </c>
      <c r="G6" s="107">
        <v>251999</v>
      </c>
      <c r="H6" s="108">
        <v>8.6736999999999995E-2</v>
      </c>
      <c r="I6" s="288">
        <v>1.0899579139000195</v>
      </c>
      <c r="J6" s="109">
        <f t="shared" si="0"/>
        <v>1.0982445292548819</v>
      </c>
      <c r="K6" s="110"/>
      <c r="L6" s="110"/>
      <c r="M6" s="110"/>
      <c r="N6" s="111"/>
    </row>
    <row r="7" spans="1:14" ht="18" customHeight="1">
      <c r="A7" s="106">
        <v>1</v>
      </c>
      <c r="B7" s="107">
        <v>1</v>
      </c>
      <c r="C7" s="95" t="s">
        <v>213</v>
      </c>
      <c r="D7" s="107">
        <v>1</v>
      </c>
      <c r="E7" s="107">
        <v>1</v>
      </c>
      <c r="F7" s="107">
        <v>1</v>
      </c>
      <c r="G7" s="107">
        <v>252000</v>
      </c>
      <c r="H7" s="108">
        <v>8.7083999999999995E-2</v>
      </c>
      <c r="I7" s="288">
        <v>1.130521298436908</v>
      </c>
      <c r="J7" s="109">
        <f t="shared" si="0"/>
        <v>1.100417672595007</v>
      </c>
      <c r="K7" s="110"/>
      <c r="L7" s="110"/>
      <c r="M7" s="110"/>
      <c r="N7" s="111"/>
    </row>
    <row r="8" spans="1:14" ht="18" customHeight="1">
      <c r="A8" s="106">
        <v>1</v>
      </c>
      <c r="B8" s="107">
        <v>1</v>
      </c>
      <c r="C8" s="95" t="s">
        <v>213</v>
      </c>
      <c r="D8" s="107">
        <v>1</v>
      </c>
      <c r="E8" s="107">
        <v>10</v>
      </c>
      <c r="F8" s="107">
        <v>5</v>
      </c>
      <c r="G8" s="107">
        <v>252001</v>
      </c>
      <c r="H8" s="108">
        <v>8.6039000000000004E-2</v>
      </c>
      <c r="I8" s="288">
        <v>1.1048070582457175</v>
      </c>
      <c r="J8" s="109">
        <f t="shared" si="0"/>
        <v>1.0990400575252623</v>
      </c>
      <c r="K8" s="110"/>
      <c r="L8" s="110"/>
      <c r="M8" s="110"/>
      <c r="N8" s="111"/>
    </row>
    <row r="9" spans="1:14" ht="18" customHeight="1">
      <c r="A9" s="106">
        <v>1</v>
      </c>
      <c r="B9" s="107">
        <v>1</v>
      </c>
      <c r="C9" s="95" t="s">
        <v>213</v>
      </c>
      <c r="D9" s="107">
        <v>1</v>
      </c>
      <c r="E9" s="107">
        <v>4</v>
      </c>
      <c r="F9" s="107">
        <v>2</v>
      </c>
      <c r="G9" s="107">
        <v>252002</v>
      </c>
      <c r="H9" s="108">
        <v>8.4130999999999997E-2</v>
      </c>
      <c r="I9" s="288">
        <v>1.0745207835108048</v>
      </c>
      <c r="J9" s="109">
        <f t="shared" si="0"/>
        <v>1.0974175002118429</v>
      </c>
      <c r="K9" s="110"/>
      <c r="L9" s="110"/>
      <c r="M9" s="110"/>
      <c r="N9" s="111"/>
    </row>
    <row r="10" spans="1:14" ht="18" customHeight="1">
      <c r="A10" s="106">
        <v>1</v>
      </c>
      <c r="B10" s="107">
        <v>1</v>
      </c>
      <c r="C10" s="95" t="s">
        <v>213</v>
      </c>
      <c r="D10" s="107">
        <v>1</v>
      </c>
      <c r="E10" s="107">
        <v>9</v>
      </c>
      <c r="F10" s="107">
        <v>5</v>
      </c>
      <c r="G10" s="107">
        <v>252003</v>
      </c>
      <c r="H10" s="108">
        <v>8.7746000000000005E-2</v>
      </c>
      <c r="I10" s="288">
        <v>1.0896899038364147</v>
      </c>
      <c r="J10" s="109">
        <f t="shared" si="0"/>
        <v>1.0982301708799223</v>
      </c>
      <c r="K10" s="110"/>
      <c r="L10" s="110"/>
      <c r="M10" s="110"/>
      <c r="N10" s="111"/>
    </row>
    <row r="11" spans="1:14" ht="18" customHeight="1">
      <c r="A11" s="106">
        <v>1</v>
      </c>
      <c r="B11" s="107">
        <v>1</v>
      </c>
      <c r="C11" s="95" t="s">
        <v>213</v>
      </c>
      <c r="D11" s="107">
        <v>1</v>
      </c>
      <c r="E11" s="107">
        <v>12</v>
      </c>
      <c r="F11" s="107">
        <v>6</v>
      </c>
      <c r="G11" s="107">
        <v>252004</v>
      </c>
      <c r="H11" s="108">
        <v>8.6525000000000005E-2</v>
      </c>
      <c r="I11" s="288">
        <v>1.1114459019281455</v>
      </c>
      <c r="J11" s="109">
        <f t="shared" si="0"/>
        <v>1.0993957270311312</v>
      </c>
      <c r="K11" s="110"/>
      <c r="L11" s="110"/>
      <c r="M11" s="110"/>
      <c r="N11" s="111"/>
    </row>
    <row r="12" spans="1:14" ht="18" customHeight="1">
      <c r="A12" s="106">
        <v>1</v>
      </c>
      <c r="B12" s="107">
        <v>1</v>
      </c>
      <c r="C12" s="95" t="s">
        <v>213</v>
      </c>
      <c r="D12" s="107">
        <v>1</v>
      </c>
      <c r="E12" s="107">
        <v>20</v>
      </c>
      <c r="F12" s="107">
        <v>10</v>
      </c>
      <c r="G12" s="107">
        <v>252005</v>
      </c>
      <c r="H12" s="108">
        <v>8.6121000000000003E-2</v>
      </c>
      <c r="I12" s="288">
        <v>1.0561829536917846</v>
      </c>
      <c r="J12" s="109">
        <f t="shared" si="0"/>
        <v>1.0964350690562941</v>
      </c>
      <c r="K12" s="110"/>
      <c r="L12" s="110"/>
      <c r="M12" s="110"/>
      <c r="N12" s="111"/>
    </row>
    <row r="13" spans="1:14" ht="18" customHeight="1">
      <c r="A13" s="106">
        <v>1</v>
      </c>
      <c r="B13" s="107">
        <v>1</v>
      </c>
      <c r="C13" s="95" t="s">
        <v>213</v>
      </c>
      <c r="D13" s="107">
        <v>1</v>
      </c>
      <c r="E13" s="107">
        <v>14</v>
      </c>
      <c r="F13" s="107">
        <v>7</v>
      </c>
      <c r="G13" s="107">
        <v>252006</v>
      </c>
      <c r="H13" s="108">
        <v>8.3136000000000002E-2</v>
      </c>
      <c r="I13" s="288">
        <v>1.1255975831243026</v>
      </c>
      <c r="J13" s="109">
        <f t="shared" si="0"/>
        <v>1.1001538894008178</v>
      </c>
      <c r="K13" s="110"/>
      <c r="L13" s="110"/>
      <c r="M13" s="110"/>
      <c r="N13" s="111"/>
    </row>
    <row r="14" spans="1:14" ht="18" customHeight="1">
      <c r="A14" s="106">
        <v>1</v>
      </c>
      <c r="B14" s="107">
        <v>1</v>
      </c>
      <c r="C14" s="95" t="s">
        <v>213</v>
      </c>
      <c r="D14" s="107">
        <v>1</v>
      </c>
      <c r="E14" s="107">
        <v>11</v>
      </c>
      <c r="F14" s="107">
        <v>6</v>
      </c>
      <c r="G14" s="107">
        <v>252007</v>
      </c>
      <c r="H14" s="108">
        <v>8.8295999999999999E-2</v>
      </c>
      <c r="I14" s="288">
        <v>1.0723877331262648</v>
      </c>
      <c r="J14" s="109">
        <f t="shared" si="0"/>
        <v>1.0973032241402025</v>
      </c>
      <c r="K14" s="110"/>
      <c r="L14" s="110"/>
      <c r="M14" s="110"/>
      <c r="N14" s="111"/>
    </row>
    <row r="15" spans="1:14" ht="18" customHeight="1">
      <c r="A15" s="106">
        <v>1</v>
      </c>
      <c r="B15" s="107">
        <v>1</v>
      </c>
      <c r="C15" s="95" t="s">
        <v>213</v>
      </c>
      <c r="D15" s="107">
        <v>1</v>
      </c>
      <c r="E15" s="107">
        <v>3</v>
      </c>
      <c r="F15" s="107">
        <v>2</v>
      </c>
      <c r="G15" s="107">
        <v>252008</v>
      </c>
      <c r="H15" s="108">
        <v>8.6277999999999994E-2</v>
      </c>
      <c r="I15" s="288">
        <v>1.1085439300751674</v>
      </c>
      <c r="J15" s="109">
        <f t="shared" si="0"/>
        <v>1.0992402567498041</v>
      </c>
      <c r="K15" s="110"/>
      <c r="L15" s="110"/>
      <c r="M15" s="110"/>
      <c r="N15" s="111"/>
    </row>
    <row r="16" spans="1:14" ht="18" customHeight="1">
      <c r="A16" s="106">
        <v>1</v>
      </c>
      <c r="B16" s="107">
        <v>1</v>
      </c>
      <c r="C16" s="95" t="s">
        <v>213</v>
      </c>
      <c r="D16" s="107">
        <v>1</v>
      </c>
      <c r="E16" s="107">
        <v>8</v>
      </c>
      <c r="F16" s="107">
        <v>4</v>
      </c>
      <c r="G16" s="107">
        <v>252009</v>
      </c>
      <c r="H16" s="108">
        <v>8.3740999999999996E-2</v>
      </c>
      <c r="I16" s="288">
        <v>1.1298311342430967</v>
      </c>
      <c r="J16" s="109">
        <f t="shared" si="0"/>
        <v>1.1003806977286712</v>
      </c>
      <c r="K16" s="110"/>
      <c r="L16" s="110"/>
      <c r="M16" s="110"/>
      <c r="N16" s="111"/>
    </row>
    <row r="17" spans="1:14" ht="18" customHeight="1">
      <c r="A17" s="106">
        <v>1</v>
      </c>
      <c r="B17" s="107">
        <v>1</v>
      </c>
      <c r="C17" s="95" t="s">
        <v>213</v>
      </c>
      <c r="D17" s="107">
        <v>1</v>
      </c>
      <c r="E17" s="107">
        <v>16</v>
      </c>
      <c r="F17" s="107">
        <v>8</v>
      </c>
      <c r="G17" s="107">
        <v>252010</v>
      </c>
      <c r="H17" s="108">
        <v>8.5970000000000005E-2</v>
      </c>
      <c r="I17" s="288">
        <v>1.0981722496699542</v>
      </c>
      <c r="J17" s="109">
        <f t="shared" si="0"/>
        <v>1.0986846041962555</v>
      </c>
      <c r="K17" s="110"/>
      <c r="L17" s="110"/>
      <c r="M17" s="110"/>
      <c r="N17" s="111"/>
    </row>
    <row r="18" spans="1:14" ht="18" customHeight="1">
      <c r="A18" s="106">
        <v>1</v>
      </c>
      <c r="B18" s="107">
        <v>1</v>
      </c>
      <c r="C18" s="95" t="s">
        <v>213</v>
      </c>
      <c r="D18" s="107">
        <v>1</v>
      </c>
      <c r="E18" s="107">
        <v>13</v>
      </c>
      <c r="F18" s="107">
        <v>7</v>
      </c>
      <c r="G18" s="107">
        <v>252011</v>
      </c>
      <c r="H18" s="108">
        <v>8.3432999999999993E-2</v>
      </c>
      <c r="I18" s="288">
        <v>1.0982521630026592</v>
      </c>
      <c r="J18" s="109">
        <f t="shared" si="0"/>
        <v>1.0986888854742785</v>
      </c>
      <c r="K18" s="110"/>
      <c r="L18" s="110"/>
      <c r="M18" s="110"/>
      <c r="N18" s="111"/>
    </row>
    <row r="19" spans="1:14" ht="18" customHeight="1">
      <c r="A19" s="106">
        <v>1</v>
      </c>
      <c r="B19" s="107">
        <v>1</v>
      </c>
      <c r="C19" s="95" t="s">
        <v>213</v>
      </c>
      <c r="D19" s="107">
        <v>1</v>
      </c>
      <c r="E19" s="107">
        <v>17</v>
      </c>
      <c r="F19" s="107">
        <v>9</v>
      </c>
      <c r="G19" s="107">
        <v>252012</v>
      </c>
      <c r="H19" s="108">
        <v>8.6901999999999993E-2</v>
      </c>
      <c r="I19" s="288">
        <v>1.0862997168994959</v>
      </c>
      <c r="J19" s="109">
        <f t="shared" si="0"/>
        <v>1.0980485449567441</v>
      </c>
      <c r="K19" s="110"/>
      <c r="L19" s="110"/>
      <c r="M19" s="110"/>
      <c r="N19" s="111"/>
    </row>
    <row r="20" spans="1:14" ht="18" customHeight="1">
      <c r="A20" s="106">
        <v>1</v>
      </c>
      <c r="B20" s="107">
        <v>1</v>
      </c>
      <c r="C20" s="95" t="s">
        <v>213</v>
      </c>
      <c r="D20" s="107">
        <v>1</v>
      </c>
      <c r="E20" s="107">
        <v>6</v>
      </c>
      <c r="F20" s="107">
        <v>3</v>
      </c>
      <c r="G20" s="107">
        <v>252013</v>
      </c>
      <c r="H20" s="108">
        <v>8.6954000000000004E-2</v>
      </c>
      <c r="I20" s="288">
        <v>1.0544138222691126</v>
      </c>
      <c r="J20" s="109">
        <f t="shared" si="0"/>
        <v>1.0963402895842929</v>
      </c>
      <c r="K20" s="110"/>
      <c r="L20" s="110"/>
      <c r="M20" s="110"/>
      <c r="N20" s="111"/>
    </row>
    <row r="21" spans="1:14" ht="18" customHeight="1">
      <c r="A21" s="106">
        <v>1</v>
      </c>
      <c r="B21" s="107">
        <v>1</v>
      </c>
      <c r="C21" s="95" t="s">
        <v>213</v>
      </c>
      <c r="D21" s="107">
        <v>1</v>
      </c>
      <c r="E21" s="107">
        <v>15</v>
      </c>
      <c r="F21" s="107">
        <v>8</v>
      </c>
      <c r="G21" s="107">
        <v>252014</v>
      </c>
      <c r="H21" s="108">
        <v>8.3680000000000004E-2</v>
      </c>
      <c r="I21" s="288">
        <v>1.1146400161602248</v>
      </c>
      <c r="J21" s="109">
        <f t="shared" si="0"/>
        <v>1.0995668485524315</v>
      </c>
      <c r="K21" s="110"/>
      <c r="L21" s="110"/>
      <c r="M21" s="110"/>
      <c r="N21" s="111"/>
    </row>
    <row r="22" spans="1:14" ht="18" customHeight="1" thickBot="1">
      <c r="A22" s="106">
        <v>1</v>
      </c>
      <c r="B22" s="107">
        <v>1</v>
      </c>
      <c r="C22" s="95" t="s">
        <v>213</v>
      </c>
      <c r="D22" s="107">
        <v>1</v>
      </c>
      <c r="E22" s="107">
        <v>19</v>
      </c>
      <c r="F22" s="107">
        <v>10</v>
      </c>
      <c r="G22" s="107">
        <v>252015</v>
      </c>
      <c r="H22" s="108">
        <v>8.7736999999999996E-2</v>
      </c>
      <c r="I22" s="288">
        <v>1.1214262021014711</v>
      </c>
      <c r="J22" s="109">
        <f>IF(ISNUMBER($I22),(($I22-$I$23)*$I$27)+$I$23,"-     ")</f>
        <v>1.0999304117745698</v>
      </c>
      <c r="K22" s="110"/>
      <c r="L22" s="110"/>
      <c r="M22" s="110"/>
      <c r="N22" s="111"/>
    </row>
    <row r="23" spans="1:14" ht="18" customHeight="1">
      <c r="A23" s="142" t="s">
        <v>202</v>
      </c>
      <c r="B23" s="126"/>
      <c r="C23" s="127"/>
      <c r="D23" s="126"/>
      <c r="E23" s="126"/>
      <c r="F23" s="128"/>
      <c r="G23" s="126"/>
      <c r="H23" s="129">
        <f>AVERAGE(H$3:H$22)</f>
        <v>8.6105250000000008E-2</v>
      </c>
      <c r="I23" s="112">
        <f>AVERAGE(I$3:I$22)</f>
        <v>1.0987136068748504</v>
      </c>
      <c r="J23" s="113">
        <f>AVERAGE(J$3:J$22)</f>
        <v>1.0987136068748504</v>
      </c>
      <c r="K23" s="127"/>
      <c r="L23" s="127"/>
      <c r="M23" s="127"/>
      <c r="N23" s="130"/>
    </row>
    <row r="24" spans="1:14" ht="18" customHeight="1">
      <c r="A24" s="143" t="s">
        <v>201</v>
      </c>
      <c r="B24" s="125"/>
      <c r="C24" s="124"/>
      <c r="D24" s="125"/>
      <c r="E24" s="125"/>
      <c r="F24" s="125"/>
      <c r="G24" s="125"/>
      <c r="H24" s="131"/>
      <c r="I24" s="114">
        <f>MEDIAN(I$3:I$22)</f>
        <v>1.0982122063363067</v>
      </c>
      <c r="J24" s="115">
        <f>MEDIAN(J$3:J$22)</f>
        <v>1.0986867448352671</v>
      </c>
      <c r="K24" s="124"/>
      <c r="L24" s="124"/>
      <c r="M24" s="124"/>
      <c r="N24" s="132"/>
    </row>
    <row r="25" spans="1:14" ht="18" customHeight="1">
      <c r="A25" s="143" t="s">
        <v>200</v>
      </c>
      <c r="B25" s="125"/>
      <c r="C25" s="124"/>
      <c r="D25" s="125"/>
      <c r="E25" s="125"/>
      <c r="F25" s="125"/>
      <c r="G25" s="125"/>
      <c r="H25" s="131"/>
      <c r="I25" s="114">
        <f>STDEV(I$3:I$22)</f>
        <v>2.5517922097864548E-2</v>
      </c>
      <c r="J25" s="115">
        <f>STDEV(J$3:J$22)</f>
        <v>1.3670975214204494E-3</v>
      </c>
      <c r="K25" s="124"/>
      <c r="L25" s="124"/>
      <c r="M25" s="124"/>
      <c r="N25" s="132"/>
    </row>
    <row r="26" spans="1:14" ht="18" customHeight="1" thickBot="1">
      <c r="A26" s="143" t="s">
        <v>199</v>
      </c>
      <c r="B26" s="125"/>
      <c r="C26" s="124"/>
      <c r="D26" s="125"/>
      <c r="E26" s="125"/>
      <c r="F26" s="125"/>
      <c r="G26" s="125"/>
      <c r="H26" s="131"/>
      <c r="I26" s="285">
        <f>I25/I23</f>
        <v>2.3225271752524295E-2</v>
      </c>
      <c r="J26" s="286">
        <f>J25/J23</f>
        <v>1.2442710392101019E-3</v>
      </c>
      <c r="K26" s="124"/>
      <c r="L26" s="124"/>
      <c r="M26" s="124"/>
      <c r="N26" s="132"/>
    </row>
    <row r="27" spans="1:14" ht="18" customHeight="1" thickBot="1">
      <c r="A27" s="144" t="s">
        <v>198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5.3574014223315397E-2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197</v>
      </c>
      <c r="B30" s="123" t="s">
        <v>210</v>
      </c>
      <c r="H30" s="121"/>
    </row>
    <row r="31" spans="1:14" ht="18" customHeight="1">
      <c r="A31" s="95" t="s">
        <v>196</v>
      </c>
      <c r="C31" s="125">
        <v>30</v>
      </c>
      <c r="D31" s="124" t="s">
        <v>195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2024-07-16 13:56.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D7DF-7AA7-41E6-8974-4BF69BE83F39}">
  <sheetPr codeName="Sheet6"/>
  <dimension ref="A1:BN151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506</v>
      </c>
      <c r="BM1" s="28" t="s">
        <v>67</v>
      </c>
    </row>
    <row r="2" spans="1:66" ht="15">
      <c r="A2" s="25" t="s">
        <v>99</v>
      </c>
      <c r="B2" s="18" t="s">
        <v>116</v>
      </c>
      <c r="C2" s="15" t="s">
        <v>117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7" t="s">
        <v>243</v>
      </c>
      <c r="AC2" s="17" t="s">
        <v>243</v>
      </c>
      <c r="AD2" s="17" t="s">
        <v>243</v>
      </c>
      <c r="AE2" s="17" t="s">
        <v>243</v>
      </c>
      <c r="AF2" s="15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0" t="s">
        <v>245</v>
      </c>
      <c r="E3" s="151" t="s">
        <v>246</v>
      </c>
      <c r="F3" s="152" t="s">
        <v>247</v>
      </c>
      <c r="G3" s="152" t="s">
        <v>248</v>
      </c>
      <c r="H3" s="152" t="s">
        <v>249</v>
      </c>
      <c r="I3" s="152" t="s">
        <v>250</v>
      </c>
      <c r="J3" s="152" t="s">
        <v>251</v>
      </c>
      <c r="K3" s="152" t="s">
        <v>252</v>
      </c>
      <c r="L3" s="152" t="s">
        <v>253</v>
      </c>
      <c r="M3" s="152" t="s">
        <v>254</v>
      </c>
      <c r="N3" s="152" t="s">
        <v>255</v>
      </c>
      <c r="O3" s="152" t="s">
        <v>256</v>
      </c>
      <c r="P3" s="152" t="s">
        <v>257</v>
      </c>
      <c r="Q3" s="152" t="s">
        <v>258</v>
      </c>
      <c r="R3" s="152" t="s">
        <v>259</v>
      </c>
      <c r="S3" s="152" t="s">
        <v>260</v>
      </c>
      <c r="T3" s="152" t="s">
        <v>261</v>
      </c>
      <c r="U3" s="152" t="s">
        <v>262</v>
      </c>
      <c r="V3" s="152" t="s">
        <v>263</v>
      </c>
      <c r="W3" s="152" t="s">
        <v>264</v>
      </c>
      <c r="X3" s="152" t="s">
        <v>265</v>
      </c>
      <c r="Y3" s="152" t="s">
        <v>266</v>
      </c>
      <c r="Z3" s="152" t="s">
        <v>267</v>
      </c>
      <c r="AA3" s="152" t="s">
        <v>268</v>
      </c>
      <c r="AB3" s="152" t="s">
        <v>269</v>
      </c>
      <c r="AC3" s="152" t="s">
        <v>270</v>
      </c>
      <c r="AD3" s="152" t="s">
        <v>271</v>
      </c>
      <c r="AE3" s="152" t="s">
        <v>272</v>
      </c>
      <c r="AF3" s="15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119</v>
      </c>
      <c r="E4" s="10" t="s">
        <v>273</v>
      </c>
      <c r="F4" s="11" t="s">
        <v>274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273</v>
      </c>
      <c r="L4" s="11" t="s">
        <v>273</v>
      </c>
      <c r="M4" s="11" t="s">
        <v>273</v>
      </c>
      <c r="N4" s="11" t="s">
        <v>274</v>
      </c>
      <c r="O4" s="11" t="s">
        <v>273</v>
      </c>
      <c r="P4" s="11" t="s">
        <v>273</v>
      </c>
      <c r="Q4" s="11" t="s">
        <v>273</v>
      </c>
      <c r="R4" s="11" t="s">
        <v>274</v>
      </c>
      <c r="S4" s="11" t="s">
        <v>274</v>
      </c>
      <c r="T4" s="11" t="s">
        <v>274</v>
      </c>
      <c r="U4" s="11" t="s">
        <v>274</v>
      </c>
      <c r="V4" s="11" t="s">
        <v>274</v>
      </c>
      <c r="W4" s="11" t="s">
        <v>273</v>
      </c>
      <c r="X4" s="11" t="s">
        <v>274</v>
      </c>
      <c r="Y4" s="11" t="s">
        <v>273</v>
      </c>
      <c r="Z4" s="11" t="s">
        <v>273</v>
      </c>
      <c r="AA4" s="11" t="s">
        <v>273</v>
      </c>
      <c r="AB4" s="11" t="s">
        <v>273</v>
      </c>
      <c r="AC4" s="11" t="s">
        <v>273</v>
      </c>
      <c r="AD4" s="11" t="s">
        <v>273</v>
      </c>
      <c r="AE4" s="11" t="s">
        <v>275</v>
      </c>
      <c r="AF4" s="15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276</v>
      </c>
      <c r="E5" s="26" t="s">
        <v>122</v>
      </c>
      <c r="F5" s="26" t="s">
        <v>277</v>
      </c>
      <c r="G5" s="26" t="s">
        <v>122</v>
      </c>
      <c r="H5" s="26" t="s">
        <v>277</v>
      </c>
      <c r="I5" s="26" t="s">
        <v>122</v>
      </c>
      <c r="J5" s="26" t="s">
        <v>122</v>
      </c>
      <c r="K5" s="26" t="s">
        <v>122</v>
      </c>
      <c r="L5" s="26" t="s">
        <v>277</v>
      </c>
      <c r="M5" s="26" t="s">
        <v>277</v>
      </c>
      <c r="N5" s="26" t="s">
        <v>123</v>
      </c>
      <c r="O5" s="26" t="s">
        <v>122</v>
      </c>
      <c r="P5" s="26" t="s">
        <v>122</v>
      </c>
      <c r="Q5" s="26" t="s">
        <v>122</v>
      </c>
      <c r="R5" s="26" t="s">
        <v>122</v>
      </c>
      <c r="S5" s="26" t="s">
        <v>122</v>
      </c>
      <c r="T5" s="26" t="s">
        <v>122</v>
      </c>
      <c r="U5" s="26" t="s">
        <v>122</v>
      </c>
      <c r="V5" s="26" t="s">
        <v>122</v>
      </c>
      <c r="W5" s="26" t="s">
        <v>277</v>
      </c>
      <c r="X5" s="26" t="s">
        <v>277</v>
      </c>
      <c r="Y5" s="26" t="s">
        <v>122</v>
      </c>
      <c r="Z5" s="26" t="s">
        <v>122</v>
      </c>
      <c r="AA5" s="26" t="s">
        <v>122</v>
      </c>
      <c r="AB5" s="26" t="s">
        <v>122</v>
      </c>
      <c r="AC5" s="26" t="s">
        <v>122</v>
      </c>
      <c r="AD5" s="26" t="s">
        <v>122</v>
      </c>
      <c r="AE5" s="26" t="s">
        <v>122</v>
      </c>
      <c r="AF5" s="15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1.130521298436908</v>
      </c>
      <c r="E6" s="22">
        <v>1.0209999999999999</v>
      </c>
      <c r="F6" s="22">
        <v>1.079</v>
      </c>
      <c r="G6" s="22">
        <v>1.0496351901110086</v>
      </c>
      <c r="H6" s="22">
        <v>1.0580000000000001</v>
      </c>
      <c r="I6" s="22">
        <v>1.0249999999999999</v>
      </c>
      <c r="J6" s="147">
        <v>1.1099999999999999</v>
      </c>
      <c r="K6" s="147">
        <v>0.89200000000000002</v>
      </c>
      <c r="L6" s="22">
        <v>1.03</v>
      </c>
      <c r="M6" s="22">
        <v>1.0759999999999998</v>
      </c>
      <c r="N6" s="22">
        <v>1.048</v>
      </c>
      <c r="O6" s="22">
        <v>1.0740000000000001</v>
      </c>
      <c r="P6" s="22">
        <v>1.0070000000000001</v>
      </c>
      <c r="Q6" s="22">
        <v>1.004</v>
      </c>
      <c r="R6" s="22">
        <v>1.07</v>
      </c>
      <c r="S6" s="22">
        <v>1.0549999999999999</v>
      </c>
      <c r="T6" s="22">
        <v>1.0649999999999999</v>
      </c>
      <c r="U6" s="22">
        <v>1.04</v>
      </c>
      <c r="V6" s="22">
        <v>1.05</v>
      </c>
      <c r="W6" s="22">
        <v>1.0652608434939037</v>
      </c>
      <c r="X6" s="147">
        <v>0.95840000000000003</v>
      </c>
      <c r="Y6" s="22">
        <v>1.02</v>
      </c>
      <c r="Z6" s="22">
        <v>1.131</v>
      </c>
      <c r="AA6" s="22">
        <v>0.97900000000000009</v>
      </c>
      <c r="AB6" s="22">
        <v>1.089</v>
      </c>
      <c r="AC6" s="22">
        <v>1.07</v>
      </c>
      <c r="AD6" s="22">
        <v>1.01</v>
      </c>
      <c r="AE6" s="22">
        <v>1.02</v>
      </c>
      <c r="AF6" s="15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1.1484094836386194</v>
      </c>
      <c r="E7" s="11">
        <v>1.0660000000000001</v>
      </c>
      <c r="F7" s="11">
        <v>1.0669999999999999</v>
      </c>
      <c r="G7" s="11">
        <v>1.0372454621994847</v>
      </c>
      <c r="H7" s="11">
        <v>1.08</v>
      </c>
      <c r="I7" s="11">
        <v>1.018</v>
      </c>
      <c r="J7" s="148">
        <v>1.1099999999999999</v>
      </c>
      <c r="K7" s="148">
        <v>0.84099999999999997</v>
      </c>
      <c r="L7" s="11">
        <v>1.1000000000000001</v>
      </c>
      <c r="M7" s="11">
        <v>1.0639999999999998</v>
      </c>
      <c r="N7" s="11">
        <v>1.054</v>
      </c>
      <c r="O7" s="11">
        <v>1.077</v>
      </c>
      <c r="P7" s="11">
        <v>0.99699999999999989</v>
      </c>
      <c r="Q7" s="11">
        <v>1.026</v>
      </c>
      <c r="R7" s="149">
        <v>1.1950000000000001</v>
      </c>
      <c r="S7" s="11">
        <v>1.075</v>
      </c>
      <c r="T7" s="11">
        <v>1.06</v>
      </c>
      <c r="U7" s="11">
        <v>1.085</v>
      </c>
      <c r="V7" s="11">
        <v>1.0449999999999999</v>
      </c>
      <c r="W7" s="11">
        <v>1.1209800000000003</v>
      </c>
      <c r="X7" s="148">
        <v>0.95969999999999989</v>
      </c>
      <c r="Y7" s="11">
        <v>1.06</v>
      </c>
      <c r="Z7" s="11">
        <v>1.109</v>
      </c>
      <c r="AA7" s="11">
        <v>1.034</v>
      </c>
      <c r="AB7" s="11">
        <v>1.08</v>
      </c>
      <c r="AC7" s="11">
        <v>1.0960000000000001</v>
      </c>
      <c r="AD7" s="11">
        <v>1.01</v>
      </c>
      <c r="AE7" s="11">
        <v>1.06</v>
      </c>
      <c r="AF7" s="15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1.1085439300751674</v>
      </c>
      <c r="E8" s="11">
        <v>1.014</v>
      </c>
      <c r="F8" s="11">
        <v>1.0780000000000001</v>
      </c>
      <c r="G8" s="11">
        <v>1.0358917388696183</v>
      </c>
      <c r="H8" s="11">
        <v>1.0669999999999999</v>
      </c>
      <c r="I8" s="11">
        <v>1.018</v>
      </c>
      <c r="J8" s="148">
        <v>1.1400000000000001</v>
      </c>
      <c r="K8" s="148">
        <v>0.86799999999999999</v>
      </c>
      <c r="L8" s="11">
        <v>1.05</v>
      </c>
      <c r="M8" s="11">
        <v>1.0740000000000001</v>
      </c>
      <c r="N8" s="11">
        <v>1.034</v>
      </c>
      <c r="O8" s="11">
        <v>1.0559999999999998</v>
      </c>
      <c r="P8" s="11">
        <v>1.016</v>
      </c>
      <c r="Q8" s="11">
        <v>1.0169999999999999</v>
      </c>
      <c r="R8" s="11">
        <v>1.05</v>
      </c>
      <c r="S8" s="11">
        <v>1.075</v>
      </c>
      <c r="T8" s="149">
        <v>1.125</v>
      </c>
      <c r="U8" s="11">
        <v>1.075</v>
      </c>
      <c r="V8" s="11">
        <v>1.0549999999999999</v>
      </c>
      <c r="W8" s="11">
        <v>1.0956991398279656</v>
      </c>
      <c r="X8" s="148">
        <v>0.98170000000000002</v>
      </c>
      <c r="Y8" s="11">
        <v>1.06</v>
      </c>
      <c r="Z8" s="11">
        <v>1.119</v>
      </c>
      <c r="AA8" s="11">
        <v>1.046</v>
      </c>
      <c r="AB8" s="11">
        <v>1.0559999999999998</v>
      </c>
      <c r="AC8" s="11">
        <v>1.0569999999999999</v>
      </c>
      <c r="AD8" s="149">
        <v>0.94</v>
      </c>
      <c r="AE8" s="11">
        <v>1.0499999999999998</v>
      </c>
      <c r="AF8" s="15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1.0745207835108048</v>
      </c>
      <c r="E9" s="11">
        <v>1.0780000000000001</v>
      </c>
      <c r="F9" s="11">
        <v>1.0580000000000001</v>
      </c>
      <c r="G9" s="11">
        <v>1.0101402524255316</v>
      </c>
      <c r="H9" s="11">
        <v>1.0669999999999999</v>
      </c>
      <c r="I9" s="11">
        <v>1.038</v>
      </c>
      <c r="J9" s="148">
        <v>1.19</v>
      </c>
      <c r="K9" s="148">
        <v>0.96699999999999997</v>
      </c>
      <c r="L9" s="11">
        <v>1.07</v>
      </c>
      <c r="M9" s="11">
        <v>1.0799999999999998</v>
      </c>
      <c r="N9" s="11">
        <v>1.0589999999999999</v>
      </c>
      <c r="O9" s="11">
        <v>1.0410000000000001</v>
      </c>
      <c r="P9" s="11">
        <v>1.01</v>
      </c>
      <c r="Q9" s="11">
        <v>1.032</v>
      </c>
      <c r="R9" s="11">
        <v>1.0449999999999999</v>
      </c>
      <c r="S9" s="11">
        <v>1.0349999999999999</v>
      </c>
      <c r="T9" s="11">
        <v>1.05</v>
      </c>
      <c r="U9" s="11">
        <v>1.0649999999999999</v>
      </c>
      <c r="V9" s="11">
        <v>1.0649999999999999</v>
      </c>
      <c r="W9" s="11">
        <v>1.1115776844631076</v>
      </c>
      <c r="X9" s="148">
        <v>0.96379999999999999</v>
      </c>
      <c r="Y9" s="11">
        <v>1.02</v>
      </c>
      <c r="Z9" s="11">
        <v>1.0409999999999999</v>
      </c>
      <c r="AA9" s="11">
        <v>1.081</v>
      </c>
      <c r="AB9" s="11">
        <v>1.054</v>
      </c>
      <c r="AC9" s="11">
        <v>1.08</v>
      </c>
      <c r="AD9" s="11">
        <v>1.01</v>
      </c>
      <c r="AE9" s="11">
        <v>1.04</v>
      </c>
      <c r="AF9" s="15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1.0526483832137397</v>
      </c>
      <c r="BN9" s="28"/>
    </row>
    <row r="10" spans="1:66">
      <c r="A10" s="30"/>
      <c r="B10" s="19">
        <v>1</v>
      </c>
      <c r="C10" s="9">
        <v>5</v>
      </c>
      <c r="D10" s="10">
        <v>1.0899579139000195</v>
      </c>
      <c r="E10" s="11">
        <v>1.042</v>
      </c>
      <c r="F10" s="11">
        <v>1.0660000000000001</v>
      </c>
      <c r="G10" s="11">
        <v>1.0428243627489677</v>
      </c>
      <c r="H10" s="11">
        <v>1.056</v>
      </c>
      <c r="I10" s="11">
        <v>1.0269999999999999</v>
      </c>
      <c r="J10" s="148">
        <v>1.1400000000000001</v>
      </c>
      <c r="K10" s="148">
        <v>0.88300000000000001</v>
      </c>
      <c r="L10" s="11">
        <v>1.05</v>
      </c>
      <c r="M10" s="11">
        <v>1.07</v>
      </c>
      <c r="N10" s="11">
        <v>1.0549999999999999</v>
      </c>
      <c r="O10" s="11">
        <v>1.0669999999999999</v>
      </c>
      <c r="P10" s="11">
        <v>1.002</v>
      </c>
      <c r="Q10" s="11">
        <v>1.1100000000000001</v>
      </c>
      <c r="R10" s="11">
        <v>1.08</v>
      </c>
      <c r="S10" s="11">
        <v>1.0649999999999999</v>
      </c>
      <c r="T10" s="11">
        <v>1.06</v>
      </c>
      <c r="U10" s="11">
        <v>1.01</v>
      </c>
      <c r="V10" s="11">
        <v>1.07</v>
      </c>
      <c r="W10" s="11">
        <v>1.0712142428485698</v>
      </c>
      <c r="X10" s="148">
        <v>0.95569999999999999</v>
      </c>
      <c r="Y10" s="11">
        <v>1.07</v>
      </c>
      <c r="Z10" s="11">
        <v>1.091</v>
      </c>
      <c r="AA10" s="11">
        <v>1</v>
      </c>
      <c r="AB10" s="11">
        <v>1.0369999999999999</v>
      </c>
      <c r="AC10" s="11">
        <v>1.038</v>
      </c>
      <c r="AD10" s="11">
        <v>1</v>
      </c>
      <c r="AE10" s="11">
        <v>1.03</v>
      </c>
      <c r="AF10" s="15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1.0544138222691126</v>
      </c>
      <c r="E11" s="11">
        <v>1.0169999999999999</v>
      </c>
      <c r="F11" s="11">
        <v>1.0760000000000001</v>
      </c>
      <c r="G11" s="11">
        <v>1.0366382657903508</v>
      </c>
      <c r="H11" s="11">
        <v>1.04</v>
      </c>
      <c r="I11" s="11">
        <v>1.028</v>
      </c>
      <c r="J11" s="148">
        <v>1.1200000000000001</v>
      </c>
      <c r="K11" s="148">
        <v>0.80699999999999994</v>
      </c>
      <c r="L11" s="11">
        <v>1.04</v>
      </c>
      <c r="M11" s="11">
        <v>1.0779999999999998</v>
      </c>
      <c r="N11" s="11">
        <v>1.0549999999999999</v>
      </c>
      <c r="O11" s="11">
        <v>1.087</v>
      </c>
      <c r="P11" s="11">
        <v>1.0330000000000001</v>
      </c>
      <c r="Q11" s="11">
        <v>1.0780000000000001</v>
      </c>
      <c r="R11" s="11">
        <v>1.06</v>
      </c>
      <c r="S11" s="11">
        <v>1.085</v>
      </c>
      <c r="T11" s="11">
        <v>1.04</v>
      </c>
      <c r="U11" s="11">
        <v>1.05</v>
      </c>
      <c r="V11" s="11">
        <v>1.05</v>
      </c>
      <c r="W11" s="11">
        <v>1.1352600000000002</v>
      </c>
      <c r="X11" s="148">
        <v>0.96379999999999999</v>
      </c>
      <c r="Y11" s="11">
        <v>1.03</v>
      </c>
      <c r="Z11" s="11">
        <v>1.0740000000000001</v>
      </c>
      <c r="AA11" s="11">
        <v>1.028</v>
      </c>
      <c r="AB11" s="11">
        <v>1.0330000000000001</v>
      </c>
      <c r="AC11" s="11">
        <v>1.0389999999999999</v>
      </c>
      <c r="AD11" s="11">
        <v>1</v>
      </c>
      <c r="AE11" s="11">
        <v>1.06</v>
      </c>
      <c r="AF11" s="15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1.0751037388539695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5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1.1298311342430967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5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1.0896899038364147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5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1.1048070582457175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5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1.0723877331262648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5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1.1114459019281455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5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1.0982521630026592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5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1.1255975831243026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5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1.1146400161602248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5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1.0981722496699542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5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1.0862997168994959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5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1.0840685507828705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5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1.1214262021014711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5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1.0561829536917846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5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278</v>
      </c>
      <c r="C26" s="12"/>
      <c r="D26" s="23">
        <v>1.0987136068748502</v>
      </c>
      <c r="E26" s="23">
        <v>1.0396666666666665</v>
      </c>
      <c r="F26" s="23">
        <v>1.0706666666666667</v>
      </c>
      <c r="G26" s="23">
        <v>1.0353958786908268</v>
      </c>
      <c r="H26" s="23">
        <v>1.0613333333333335</v>
      </c>
      <c r="I26" s="23">
        <v>1.0256666666666667</v>
      </c>
      <c r="J26" s="23">
        <v>1.135</v>
      </c>
      <c r="K26" s="23">
        <v>0.87633333333333352</v>
      </c>
      <c r="L26" s="23">
        <v>1.0566666666666666</v>
      </c>
      <c r="M26" s="23">
        <v>1.0736666666666668</v>
      </c>
      <c r="N26" s="23">
        <v>1.0508333333333333</v>
      </c>
      <c r="O26" s="23">
        <v>1.0669999999999999</v>
      </c>
      <c r="P26" s="23">
        <v>1.0108333333333335</v>
      </c>
      <c r="Q26" s="23">
        <v>1.0445000000000002</v>
      </c>
      <c r="R26" s="23">
        <v>1.0833333333333333</v>
      </c>
      <c r="S26" s="23">
        <v>1.0649999999999999</v>
      </c>
      <c r="T26" s="23">
        <v>1.0666666666666667</v>
      </c>
      <c r="U26" s="23">
        <v>1.0541666666666667</v>
      </c>
      <c r="V26" s="23">
        <v>1.0558333333333334</v>
      </c>
      <c r="W26" s="23">
        <v>1.0999986517722578</v>
      </c>
      <c r="X26" s="23">
        <v>0.96384999999999998</v>
      </c>
      <c r="Y26" s="23">
        <v>1.0433333333333334</v>
      </c>
      <c r="Z26" s="23">
        <v>1.0941666666666667</v>
      </c>
      <c r="AA26" s="23">
        <v>1.0280000000000002</v>
      </c>
      <c r="AB26" s="23">
        <v>1.0581666666666667</v>
      </c>
      <c r="AC26" s="23">
        <v>1.0633333333333335</v>
      </c>
      <c r="AD26" s="23">
        <v>0.995</v>
      </c>
      <c r="AE26" s="23">
        <v>1.0433333333333332</v>
      </c>
      <c r="AF26" s="15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279</v>
      </c>
      <c r="C27" s="29"/>
      <c r="D27" s="11">
        <v>1.0982122063363067</v>
      </c>
      <c r="E27" s="11">
        <v>1.0314999999999999</v>
      </c>
      <c r="F27" s="11">
        <v>1.0714999999999999</v>
      </c>
      <c r="G27" s="11">
        <v>1.0369418639949177</v>
      </c>
      <c r="H27" s="11">
        <v>1.0625</v>
      </c>
      <c r="I27" s="11">
        <v>1.0259999999999998</v>
      </c>
      <c r="J27" s="11">
        <v>1.1300000000000001</v>
      </c>
      <c r="K27" s="11">
        <v>0.87549999999999994</v>
      </c>
      <c r="L27" s="11">
        <v>1.05</v>
      </c>
      <c r="M27" s="11">
        <v>1.075</v>
      </c>
      <c r="N27" s="11">
        <v>1.0545</v>
      </c>
      <c r="O27" s="11">
        <v>1.0705</v>
      </c>
      <c r="P27" s="11">
        <v>1.0085000000000002</v>
      </c>
      <c r="Q27" s="11">
        <v>1.0289999999999999</v>
      </c>
      <c r="R27" s="11">
        <v>1.0649999999999999</v>
      </c>
      <c r="S27" s="11">
        <v>1.0699999999999998</v>
      </c>
      <c r="T27" s="11">
        <v>1.06</v>
      </c>
      <c r="U27" s="11">
        <v>1.0575000000000001</v>
      </c>
      <c r="V27" s="11">
        <v>1.0525</v>
      </c>
      <c r="W27" s="11">
        <v>1.1036384121455365</v>
      </c>
      <c r="X27" s="11">
        <v>0.96174999999999988</v>
      </c>
      <c r="Y27" s="11">
        <v>1.0449999999999999</v>
      </c>
      <c r="Z27" s="11">
        <v>1.1000000000000001</v>
      </c>
      <c r="AA27" s="11">
        <v>1.0310000000000001</v>
      </c>
      <c r="AB27" s="11">
        <v>1.0549999999999999</v>
      </c>
      <c r="AC27" s="11">
        <v>1.0634999999999999</v>
      </c>
      <c r="AD27" s="11">
        <v>1.0049999999999999</v>
      </c>
      <c r="AE27" s="11">
        <v>1.0449999999999999</v>
      </c>
      <c r="AF27" s="15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280</v>
      </c>
      <c r="C28" s="29"/>
      <c r="D28" s="24">
        <v>2.5517922097864548E-2</v>
      </c>
      <c r="E28" s="24">
        <v>2.7163701269647879E-2</v>
      </c>
      <c r="F28" s="24">
        <v>8.334666560017058E-3</v>
      </c>
      <c r="G28" s="24">
        <v>1.3423839878013405E-2</v>
      </c>
      <c r="H28" s="24">
        <v>1.3470956412469997E-2</v>
      </c>
      <c r="I28" s="24">
        <v>7.4475946900101064E-3</v>
      </c>
      <c r="J28" s="24">
        <v>3.0166206257996729E-2</v>
      </c>
      <c r="K28" s="24">
        <v>5.4102372098334725E-2</v>
      </c>
      <c r="L28" s="24">
        <v>2.5033311140691475E-2</v>
      </c>
      <c r="M28" s="24">
        <v>5.8537737116040314E-3</v>
      </c>
      <c r="N28" s="24">
        <v>8.9758936416752446E-3</v>
      </c>
      <c r="O28" s="24">
        <v>1.6407315441594916E-2</v>
      </c>
      <c r="P28" s="24">
        <v>1.267149030961506E-2</v>
      </c>
      <c r="Q28" s="24">
        <v>4.0761501444377686E-2</v>
      </c>
      <c r="R28" s="24">
        <v>5.6184220797895465E-2</v>
      </c>
      <c r="S28" s="24">
        <v>1.7888543819998333E-2</v>
      </c>
      <c r="T28" s="24">
        <v>2.9944392908634258E-2</v>
      </c>
      <c r="U28" s="24">
        <v>2.7095510083160738E-2</v>
      </c>
      <c r="V28" s="24">
        <v>9.7039510853397723E-3</v>
      </c>
      <c r="W28" s="24">
        <v>2.7825876354129645E-2</v>
      </c>
      <c r="X28" s="24">
        <v>9.2948910698297197E-3</v>
      </c>
      <c r="Y28" s="24">
        <v>2.2509257354845533E-2</v>
      </c>
      <c r="Z28" s="24">
        <v>3.297524323893105E-2</v>
      </c>
      <c r="AA28" s="24">
        <v>3.5648281866031042E-2</v>
      </c>
      <c r="AB28" s="24">
        <v>2.2498148071933972E-2</v>
      </c>
      <c r="AC28" s="24">
        <v>2.3079572497485063E-2</v>
      </c>
      <c r="AD28" s="24">
        <v>2.7386127875258331E-2</v>
      </c>
      <c r="AE28" s="24">
        <v>1.6329931618554519E-2</v>
      </c>
      <c r="AF28" s="209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2.3225271752524302E-2</v>
      </c>
      <c r="E29" s="13">
        <v>2.6127317668786038E-2</v>
      </c>
      <c r="F29" s="13">
        <v>7.78455780823511E-3</v>
      </c>
      <c r="G29" s="13">
        <v>1.2964934624799501E-2</v>
      </c>
      <c r="H29" s="13">
        <v>1.2692484056975498E-2</v>
      </c>
      <c r="I29" s="13">
        <v>7.2612232921775493E-3</v>
      </c>
      <c r="J29" s="13">
        <v>2.6578155293389187E-2</v>
      </c>
      <c r="K29" s="13">
        <v>6.1737206654623102E-2</v>
      </c>
      <c r="L29" s="13">
        <v>2.3690830732515593E-2</v>
      </c>
      <c r="M29" s="13">
        <v>5.4521332303049033E-3</v>
      </c>
      <c r="N29" s="13">
        <v>8.5416910150755698E-3</v>
      </c>
      <c r="O29" s="13">
        <v>1.5377052897464777E-2</v>
      </c>
      <c r="P29" s="13">
        <v>1.2535687033419679E-2</v>
      </c>
      <c r="Q29" s="13">
        <v>3.9024893675804383E-2</v>
      </c>
      <c r="R29" s="13">
        <v>5.186235765959582E-2</v>
      </c>
      <c r="S29" s="13">
        <v>1.6796754760561815E-2</v>
      </c>
      <c r="T29" s="13">
        <v>2.8072868351844617E-2</v>
      </c>
      <c r="U29" s="13">
        <v>2.5703250671773033E-2</v>
      </c>
      <c r="V29" s="13">
        <v>9.1907981865885762E-3</v>
      </c>
      <c r="W29" s="13">
        <v>2.52962822357083E-2</v>
      </c>
      <c r="X29" s="13">
        <v>9.6435037296568136E-3</v>
      </c>
      <c r="Y29" s="13">
        <v>2.1574368071736929E-2</v>
      </c>
      <c r="Z29" s="13">
        <v>3.013731293733226E-2</v>
      </c>
      <c r="AA29" s="13">
        <v>3.4677316990302562E-2</v>
      </c>
      <c r="AB29" s="13">
        <v>2.1261440924807661E-2</v>
      </c>
      <c r="AC29" s="13">
        <v>2.1704927113622315E-2</v>
      </c>
      <c r="AD29" s="13">
        <v>2.7523746608299829E-2</v>
      </c>
      <c r="AE29" s="13">
        <v>1.5651691647176856E-2</v>
      </c>
      <c r="AF29" s="15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281</v>
      </c>
      <c r="C30" s="29"/>
      <c r="D30" s="13">
        <v>4.3761263870916833E-2</v>
      </c>
      <c r="E30" s="13">
        <v>-1.2332433844091328E-2</v>
      </c>
      <c r="F30" s="13">
        <v>1.7117096022051692E-2</v>
      </c>
      <c r="G30" s="13">
        <v>-1.6389617652041499E-2</v>
      </c>
      <c r="H30" s="13">
        <v>8.250570901062515E-3</v>
      </c>
      <c r="I30" s="13">
        <v>-2.5632221525574983E-2</v>
      </c>
      <c r="J30" s="13">
        <v>7.8232787034584694E-2</v>
      </c>
      <c r="K30" s="13">
        <v>-0.1674966234614027</v>
      </c>
      <c r="L30" s="13">
        <v>3.8173083405677044E-3</v>
      </c>
      <c r="M30" s="13">
        <v>1.9967050525226959E-2</v>
      </c>
      <c r="N30" s="13">
        <v>-1.7242698600504758E-3</v>
      </c>
      <c r="O30" s="13">
        <v>1.3633818295948785E-2</v>
      </c>
      <c r="P30" s="13">
        <v>-3.972366323571852E-2</v>
      </c>
      <c r="Q30" s="13">
        <v>-7.7408404778643858E-3</v>
      </c>
      <c r="R30" s="13">
        <v>2.9150237257679734E-2</v>
      </c>
      <c r="S30" s="13">
        <v>1.17338486271652E-2</v>
      </c>
      <c r="T30" s="13">
        <v>1.3317156684484743E-2</v>
      </c>
      <c r="U30" s="13">
        <v>1.4423462545885002E-3</v>
      </c>
      <c r="V30" s="13">
        <v>3.0256543119080437E-3</v>
      </c>
      <c r="W30" s="13">
        <v>4.4982037034966504E-2</v>
      </c>
      <c r="X30" s="13">
        <v>-8.4357117371555601E-2</v>
      </c>
      <c r="Y30" s="13">
        <v>-8.8491561179881995E-3</v>
      </c>
      <c r="Z30" s="13">
        <v>3.9441739630256878E-2</v>
      </c>
      <c r="AA30" s="13">
        <v>-2.3415590245327467E-2</v>
      </c>
      <c r="AB30" s="13">
        <v>5.242285592155449E-3</v>
      </c>
      <c r="AC30" s="13">
        <v>1.0150540569845878E-2</v>
      </c>
      <c r="AD30" s="13">
        <v>-5.4765089780253962E-2</v>
      </c>
      <c r="AE30" s="13">
        <v>-8.8491561179884215E-3</v>
      </c>
      <c r="AF30" s="15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282</v>
      </c>
      <c r="C31" s="47"/>
      <c r="D31" s="45" t="s">
        <v>283</v>
      </c>
      <c r="E31" s="45">
        <v>0.73</v>
      </c>
      <c r="F31" s="45">
        <v>0.67</v>
      </c>
      <c r="G31" s="45">
        <v>0.93</v>
      </c>
      <c r="H31" s="45">
        <v>0.25</v>
      </c>
      <c r="I31" s="45">
        <v>1.37</v>
      </c>
      <c r="J31" s="45">
        <v>3.6</v>
      </c>
      <c r="K31" s="45">
        <v>8.16</v>
      </c>
      <c r="L31" s="45">
        <v>0.04</v>
      </c>
      <c r="M31" s="45">
        <v>0.81</v>
      </c>
      <c r="N31" s="45">
        <v>0.23</v>
      </c>
      <c r="O31" s="45">
        <v>0.51</v>
      </c>
      <c r="P31" s="45">
        <v>2.0499999999999998</v>
      </c>
      <c r="Q31" s="45">
        <v>0.52</v>
      </c>
      <c r="R31" s="45">
        <v>1.25</v>
      </c>
      <c r="S31" s="45">
        <v>0.42</v>
      </c>
      <c r="T31" s="45">
        <v>0.49</v>
      </c>
      <c r="U31" s="45">
        <v>0.08</v>
      </c>
      <c r="V31" s="45">
        <v>0</v>
      </c>
      <c r="W31" s="45">
        <v>2.0099999999999998</v>
      </c>
      <c r="X31" s="45">
        <v>4.18</v>
      </c>
      <c r="Y31" s="45">
        <v>0.56999999999999995</v>
      </c>
      <c r="Z31" s="45">
        <v>1.74</v>
      </c>
      <c r="AA31" s="45">
        <v>1.27</v>
      </c>
      <c r="AB31" s="45">
        <v>0.11</v>
      </c>
      <c r="AC31" s="45">
        <v>0.34</v>
      </c>
      <c r="AD31" s="45">
        <v>2.77</v>
      </c>
      <c r="AE31" s="45">
        <v>0.56999999999999995</v>
      </c>
      <c r="AF31" s="15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1:65" ht="15">
      <c r="B33" s="8" t="s">
        <v>507</v>
      </c>
      <c r="BM33" s="28" t="s">
        <v>284</v>
      </c>
    </row>
    <row r="34" spans="1:65" ht="15">
      <c r="A34" s="25" t="s">
        <v>130</v>
      </c>
      <c r="B34" s="18" t="s">
        <v>116</v>
      </c>
      <c r="C34" s="15" t="s">
        <v>117</v>
      </c>
      <c r="D34" s="16" t="s">
        <v>243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244</v>
      </c>
      <c r="C35" s="9" t="s">
        <v>244</v>
      </c>
      <c r="D35" s="151" t="s">
        <v>272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275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2</v>
      </c>
    </row>
    <row r="37" spans="1:65">
      <c r="A37" s="30"/>
      <c r="B37" s="19"/>
      <c r="C37" s="9"/>
      <c r="D37" s="26" t="s">
        <v>122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8">
        <v>1</v>
      </c>
      <c r="C38" s="14">
        <v>1</v>
      </c>
      <c r="D38" s="22">
        <v>3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>
        <v>1</v>
      </c>
      <c r="C39" s="9">
        <v>2</v>
      </c>
      <c r="D39" s="11">
        <v>3.2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3</v>
      </c>
      <c r="D40" s="11">
        <v>3.1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16</v>
      </c>
    </row>
    <row r="41" spans="1:65">
      <c r="A41" s="30"/>
      <c r="B41" s="19">
        <v>1</v>
      </c>
      <c r="C41" s="9">
        <v>4</v>
      </c>
      <c r="D41" s="11">
        <v>3.1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3.1166666666666698</v>
      </c>
    </row>
    <row r="42" spans="1:65">
      <c r="A42" s="30"/>
      <c r="B42" s="19">
        <v>1</v>
      </c>
      <c r="C42" s="9">
        <v>5</v>
      </c>
      <c r="D42" s="11">
        <v>3.1</v>
      </c>
      <c r="E42" s="15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7</v>
      </c>
    </row>
    <row r="43" spans="1:65">
      <c r="A43" s="30"/>
      <c r="B43" s="19">
        <v>1</v>
      </c>
      <c r="C43" s="9">
        <v>6</v>
      </c>
      <c r="D43" s="11">
        <v>3.2</v>
      </c>
      <c r="E43" s="15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278</v>
      </c>
      <c r="C44" s="12"/>
      <c r="D44" s="23">
        <v>3.1166666666666667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279</v>
      </c>
      <c r="C45" s="29"/>
      <c r="D45" s="11">
        <v>3.1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280</v>
      </c>
      <c r="C46" s="29"/>
      <c r="D46" s="24">
        <v>7.5277265270908167E-2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87</v>
      </c>
      <c r="C47" s="29"/>
      <c r="D47" s="13">
        <v>2.415313324200262E-2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281</v>
      </c>
      <c r="C48" s="29"/>
      <c r="D48" s="13">
        <v>-9.9920072216264089E-16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282</v>
      </c>
      <c r="C49" s="47"/>
      <c r="D49" s="45" t="s">
        <v>283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508</v>
      </c>
      <c r="BM51" s="28" t="s">
        <v>284</v>
      </c>
    </row>
    <row r="52" spans="1:65" ht="15">
      <c r="A52" s="25" t="s">
        <v>131</v>
      </c>
      <c r="B52" s="18" t="s">
        <v>116</v>
      </c>
      <c r="C52" s="15" t="s">
        <v>117</v>
      </c>
      <c r="D52" s="16" t="s">
        <v>243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244</v>
      </c>
      <c r="C53" s="9" t="s">
        <v>244</v>
      </c>
      <c r="D53" s="151" t="s">
        <v>272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275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122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2">
        <v>1.7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1.7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1.6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1.7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1.68333333333333</v>
      </c>
    </row>
    <row r="60" spans="1:65">
      <c r="A60" s="30"/>
      <c r="B60" s="19">
        <v>1</v>
      </c>
      <c r="C60" s="9">
        <v>5</v>
      </c>
      <c r="D60" s="11">
        <v>1.7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1.7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278</v>
      </c>
      <c r="C62" s="12"/>
      <c r="D62" s="23">
        <v>1.6833333333333333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279</v>
      </c>
      <c r="C63" s="29"/>
      <c r="D63" s="11">
        <v>1.7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280</v>
      </c>
      <c r="C64" s="29"/>
      <c r="D64" s="24">
        <v>4.0824829046386249E-2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>
        <v>2.4252373690922525E-2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281</v>
      </c>
      <c r="C66" s="29"/>
      <c r="D66" s="13">
        <v>1.9984014443252818E-15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282</v>
      </c>
      <c r="C67" s="47"/>
      <c r="D67" s="45" t="s">
        <v>283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E25 B38:D43 B56:D61">
    <cfRule type="expression" dxfId="32" priority="9">
      <formula>AND($B6&lt;&gt;$B5,NOT(ISBLANK(INDIRECT(Anlyt_LabRefThisCol))))</formula>
    </cfRule>
  </conditionalFormatting>
  <conditionalFormatting sqref="C2:AE31 C34:D49 C52:D67">
    <cfRule type="expression" dxfId="31" priority="7" stopIfTrue="1">
      <formula>AND(ISBLANK(INDIRECT(Anlyt_LabRefLastCol)),ISBLANK(INDIRECT(Anlyt_LabRefThisCol)))</formula>
    </cfRule>
    <cfRule type="expression" dxfId="30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4B32-E01F-4323-B559-BB9B4AE32023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509</v>
      </c>
      <c r="BM1" s="28" t="s">
        <v>67</v>
      </c>
    </row>
    <row r="2" spans="1:66" ht="15">
      <c r="A2" s="25" t="s">
        <v>99</v>
      </c>
      <c r="B2" s="18" t="s">
        <v>116</v>
      </c>
      <c r="C2" s="15" t="s">
        <v>117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5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0" t="s">
        <v>245</v>
      </c>
      <c r="E3" s="151" t="s">
        <v>246</v>
      </c>
      <c r="F3" s="152" t="s">
        <v>247</v>
      </c>
      <c r="G3" s="152" t="s">
        <v>249</v>
      </c>
      <c r="H3" s="152" t="s">
        <v>251</v>
      </c>
      <c r="I3" s="152" t="s">
        <v>252</v>
      </c>
      <c r="J3" s="152" t="s">
        <v>253</v>
      </c>
      <c r="K3" s="152" t="s">
        <v>254</v>
      </c>
      <c r="L3" s="152" t="s">
        <v>259</v>
      </c>
      <c r="M3" s="152" t="s">
        <v>260</v>
      </c>
      <c r="N3" s="152" t="s">
        <v>261</v>
      </c>
      <c r="O3" s="152" t="s">
        <v>262</v>
      </c>
      <c r="P3" s="152" t="s">
        <v>263</v>
      </c>
      <c r="Q3" s="152" t="s">
        <v>264</v>
      </c>
      <c r="R3" s="152" t="s">
        <v>265</v>
      </c>
      <c r="S3" s="152" t="s">
        <v>268</v>
      </c>
      <c r="T3" s="152" t="s">
        <v>269</v>
      </c>
      <c r="U3" s="152" t="s">
        <v>270</v>
      </c>
      <c r="V3" s="152" t="s">
        <v>271</v>
      </c>
      <c r="W3" s="152" t="s">
        <v>272</v>
      </c>
      <c r="X3" s="15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119</v>
      </c>
      <c r="E4" s="10" t="s">
        <v>285</v>
      </c>
      <c r="F4" s="11" t="s">
        <v>285</v>
      </c>
      <c r="G4" s="11" t="s">
        <v>286</v>
      </c>
      <c r="H4" s="11" t="s">
        <v>285</v>
      </c>
      <c r="I4" s="11" t="s">
        <v>285</v>
      </c>
      <c r="J4" s="11" t="s">
        <v>286</v>
      </c>
      <c r="K4" s="11" t="s">
        <v>286</v>
      </c>
      <c r="L4" s="11" t="s">
        <v>285</v>
      </c>
      <c r="M4" s="11" t="s">
        <v>286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287</v>
      </c>
      <c r="S4" s="11" t="s">
        <v>285</v>
      </c>
      <c r="T4" s="11" t="s">
        <v>285</v>
      </c>
      <c r="U4" s="11" t="s">
        <v>287</v>
      </c>
      <c r="V4" s="11" t="s">
        <v>286</v>
      </c>
      <c r="W4" s="11" t="s">
        <v>286</v>
      </c>
      <c r="X4" s="15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276</v>
      </c>
      <c r="E5" s="26" t="s">
        <v>288</v>
      </c>
      <c r="F5" s="26" t="s">
        <v>123</v>
      </c>
      <c r="G5" s="26" t="s">
        <v>122</v>
      </c>
      <c r="H5" s="26" t="s">
        <v>122</v>
      </c>
      <c r="I5" s="26" t="s">
        <v>123</v>
      </c>
      <c r="J5" s="26" t="s">
        <v>122</v>
      </c>
      <c r="K5" s="26" t="s">
        <v>122</v>
      </c>
      <c r="L5" s="26" t="s">
        <v>123</v>
      </c>
      <c r="M5" s="26" t="s">
        <v>123</v>
      </c>
      <c r="N5" s="26" t="s">
        <v>123</v>
      </c>
      <c r="O5" s="26" t="s">
        <v>123</v>
      </c>
      <c r="P5" s="26" t="s">
        <v>123</v>
      </c>
      <c r="Q5" s="26" t="s">
        <v>123</v>
      </c>
      <c r="R5" s="26" t="s">
        <v>288</v>
      </c>
      <c r="S5" s="26" t="s">
        <v>288</v>
      </c>
      <c r="T5" s="26" t="s">
        <v>123</v>
      </c>
      <c r="U5" s="26" t="s">
        <v>289</v>
      </c>
      <c r="V5" s="26" t="s">
        <v>123</v>
      </c>
      <c r="W5" s="26" t="s">
        <v>123</v>
      </c>
      <c r="X5" s="15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1.130521298436908</v>
      </c>
      <c r="E6" s="22">
        <v>0.99959999999999993</v>
      </c>
      <c r="F6" s="22">
        <v>1.0620000000000001</v>
      </c>
      <c r="G6" s="22">
        <v>0.95</v>
      </c>
      <c r="H6" s="22">
        <v>1.1099999999999999</v>
      </c>
      <c r="I6" s="22" t="s">
        <v>290</v>
      </c>
      <c r="J6" s="22">
        <v>0.94</v>
      </c>
      <c r="K6" s="22">
        <v>1.1176934703583998</v>
      </c>
      <c r="L6" s="22">
        <v>1.06</v>
      </c>
      <c r="M6" s="22">
        <v>1.03</v>
      </c>
      <c r="N6" s="22"/>
      <c r="O6" s="22">
        <v>1.03</v>
      </c>
      <c r="P6" s="22">
        <v>1.01</v>
      </c>
      <c r="Q6" s="22">
        <v>1.1838057607576202</v>
      </c>
      <c r="R6" s="22">
        <v>1.0319</v>
      </c>
      <c r="S6" s="22">
        <v>0.95250000000000001</v>
      </c>
      <c r="T6" s="147">
        <v>1.327</v>
      </c>
      <c r="U6" s="22">
        <v>1.0221</v>
      </c>
      <c r="V6" s="22">
        <v>0.92</v>
      </c>
      <c r="W6" s="147">
        <v>1.32</v>
      </c>
      <c r="X6" s="15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1.1484094836386194</v>
      </c>
      <c r="E7" s="11">
        <v>0.98940000000000006</v>
      </c>
      <c r="F7" s="11">
        <v>1.0309999999999999</v>
      </c>
      <c r="G7" s="11">
        <v>0.97000000000000008</v>
      </c>
      <c r="H7" s="11">
        <v>1.03</v>
      </c>
      <c r="I7" s="11" t="s">
        <v>290</v>
      </c>
      <c r="J7" s="11">
        <v>0.93</v>
      </c>
      <c r="K7" s="11">
        <v>1.1052284874175997</v>
      </c>
      <c r="L7" s="11">
        <v>1.06</v>
      </c>
      <c r="M7" s="11">
        <v>1.04</v>
      </c>
      <c r="N7" s="11">
        <v>1.06</v>
      </c>
      <c r="O7" s="11">
        <v>1.04</v>
      </c>
      <c r="P7" s="11">
        <v>1.02</v>
      </c>
      <c r="Q7" s="11">
        <v>1.1749391665742868</v>
      </c>
      <c r="R7" s="11">
        <v>1.0161</v>
      </c>
      <c r="S7" s="11">
        <v>0.95289999999999997</v>
      </c>
      <c r="T7" s="148">
        <v>1.294</v>
      </c>
      <c r="U7" s="11">
        <v>1.0349999999999999</v>
      </c>
      <c r="V7" s="11">
        <v>0.96</v>
      </c>
      <c r="W7" s="148">
        <v>1.31</v>
      </c>
      <c r="X7" s="15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1.1085439300751674</v>
      </c>
      <c r="E8" s="11">
        <v>1.0608</v>
      </c>
      <c r="F8" s="11">
        <v>1.046</v>
      </c>
      <c r="G8" s="11">
        <v>0.95</v>
      </c>
      <c r="H8" s="11">
        <v>1.0699999999999998</v>
      </c>
      <c r="I8" s="11" t="s">
        <v>290</v>
      </c>
      <c r="J8" s="11">
        <v>0.95</v>
      </c>
      <c r="K8" s="11">
        <v>1.1156159732016</v>
      </c>
      <c r="L8" s="11">
        <v>1.06</v>
      </c>
      <c r="M8" s="11">
        <v>1.05</v>
      </c>
      <c r="N8" s="11">
        <v>1.01</v>
      </c>
      <c r="O8" s="11">
        <v>1.07</v>
      </c>
      <c r="P8" s="11">
        <v>1.01</v>
      </c>
      <c r="Q8" s="11">
        <v>1.1786813656576201</v>
      </c>
      <c r="R8" s="11">
        <v>1.0696000000000001</v>
      </c>
      <c r="S8" s="11">
        <v>0.94179999999999997</v>
      </c>
      <c r="T8" s="148">
        <v>1.3320000000000001</v>
      </c>
      <c r="U8" s="11">
        <v>1.0150999999999999</v>
      </c>
      <c r="V8" s="11">
        <v>0.94</v>
      </c>
      <c r="W8" s="148">
        <v>1.23</v>
      </c>
      <c r="X8" s="15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1.0745207835108048</v>
      </c>
      <c r="E9" s="11">
        <v>0.97920000000000007</v>
      </c>
      <c r="F9" s="11">
        <v>1.08</v>
      </c>
      <c r="G9" s="11">
        <v>0.95</v>
      </c>
      <c r="H9" s="11">
        <v>1.1099999999999999</v>
      </c>
      <c r="I9" s="11" t="s">
        <v>290</v>
      </c>
      <c r="J9" s="11">
        <v>0.96</v>
      </c>
      <c r="K9" s="11">
        <v>1.1218484646719997</v>
      </c>
      <c r="L9" s="11">
        <v>1.03</v>
      </c>
      <c r="M9" s="11">
        <v>1.08</v>
      </c>
      <c r="N9" s="11">
        <v>1</v>
      </c>
      <c r="O9" s="11">
        <v>1.08</v>
      </c>
      <c r="P9" s="11">
        <v>1.02</v>
      </c>
      <c r="Q9" s="11">
        <v>1.1412953730576203</v>
      </c>
      <c r="R9" s="11">
        <v>1.0119</v>
      </c>
      <c r="S9" s="11">
        <v>0.95710000000000017</v>
      </c>
      <c r="T9" s="148">
        <v>1.26</v>
      </c>
      <c r="U9" s="11">
        <v>1.0345</v>
      </c>
      <c r="V9" s="11">
        <v>0.93</v>
      </c>
      <c r="W9" s="148">
        <v>1.24</v>
      </c>
      <c r="X9" s="15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1.0283715294532831</v>
      </c>
      <c r="BN9" s="28"/>
    </row>
    <row r="10" spans="1:66">
      <c r="A10" s="30"/>
      <c r="B10" s="19">
        <v>1</v>
      </c>
      <c r="C10" s="9">
        <v>5</v>
      </c>
      <c r="D10" s="10">
        <v>1.0899579139000195</v>
      </c>
      <c r="E10" s="11">
        <v>0.93840000000000001</v>
      </c>
      <c r="F10" s="11">
        <v>1.0470000000000002</v>
      </c>
      <c r="G10" s="11">
        <v>0.93</v>
      </c>
      <c r="H10" s="11">
        <v>1.0499999999999998</v>
      </c>
      <c r="I10" s="11" t="s">
        <v>290</v>
      </c>
      <c r="J10" s="11">
        <v>0.96</v>
      </c>
      <c r="K10" s="11">
        <v>1.1114609788879999</v>
      </c>
      <c r="L10" s="11">
        <v>1.06</v>
      </c>
      <c r="M10" s="149">
        <v>1.6</v>
      </c>
      <c r="N10" s="11"/>
      <c r="O10" s="11">
        <v>1.02</v>
      </c>
      <c r="P10" s="11"/>
      <c r="Q10" s="11">
        <v>1.1323089945576204</v>
      </c>
      <c r="R10" s="11">
        <v>1.0523</v>
      </c>
      <c r="S10" s="11">
        <v>0.93300000000000005</v>
      </c>
      <c r="T10" s="148">
        <v>1.2390000000000001</v>
      </c>
      <c r="U10" s="11">
        <v>1.0006999999999999</v>
      </c>
      <c r="V10" s="11">
        <v>0.97000000000000008</v>
      </c>
      <c r="W10" s="148">
        <v>1.33</v>
      </c>
      <c r="X10" s="15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1.0544138222691126</v>
      </c>
      <c r="E11" s="11">
        <v>0.99959999999999993</v>
      </c>
      <c r="F11" s="11">
        <v>1.0449999999999999</v>
      </c>
      <c r="G11" s="11">
        <v>0.95</v>
      </c>
      <c r="H11" s="11">
        <v>1.02</v>
      </c>
      <c r="I11" s="11" t="s">
        <v>290</v>
      </c>
      <c r="J11" s="11">
        <v>0.97000000000000008</v>
      </c>
      <c r="K11" s="11">
        <v>1.1197709675151997</v>
      </c>
      <c r="L11" s="11">
        <v>1.05</v>
      </c>
      <c r="M11" s="11">
        <v>1.23</v>
      </c>
      <c r="N11" s="11">
        <v>1.02</v>
      </c>
      <c r="O11" s="11">
        <v>1.07</v>
      </c>
      <c r="P11" s="11">
        <v>1.03</v>
      </c>
      <c r="Q11" s="11">
        <v>1.1416178248576203</v>
      </c>
      <c r="R11" s="11">
        <v>0.99409999999999998</v>
      </c>
      <c r="S11" s="11">
        <v>0.91500000000000004</v>
      </c>
      <c r="T11" s="148">
        <v>1.3</v>
      </c>
      <c r="U11" s="11">
        <v>1.0167999999999999</v>
      </c>
      <c r="V11" s="11">
        <v>0.94</v>
      </c>
      <c r="W11" s="148">
        <v>1.21</v>
      </c>
      <c r="X11" s="15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1.0751037388539695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5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1.1298311342430967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5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1.0896899038364147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5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1.1048070582457175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5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1.0723877331262648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5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1.1114459019281455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5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1.0982521630026592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5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1.1255975831243026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5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1.1146400161602248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5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1.0981722496699542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1.0862997168994959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1.0840685507828705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1.1214262021014711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5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1.0561829536917846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5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278</v>
      </c>
      <c r="C26" s="12"/>
      <c r="D26" s="23">
        <v>1.0987136068748502</v>
      </c>
      <c r="E26" s="23">
        <v>0.99449999999999994</v>
      </c>
      <c r="F26" s="23">
        <v>1.0518333333333334</v>
      </c>
      <c r="G26" s="23">
        <v>0.95000000000000007</v>
      </c>
      <c r="H26" s="23">
        <v>1.0649999999999997</v>
      </c>
      <c r="I26" s="23" t="s">
        <v>775</v>
      </c>
      <c r="J26" s="23">
        <v>0.95166666666666666</v>
      </c>
      <c r="K26" s="23">
        <v>1.1152697236754665</v>
      </c>
      <c r="L26" s="23">
        <v>1.0533333333333332</v>
      </c>
      <c r="M26" s="23">
        <v>1.1716666666666669</v>
      </c>
      <c r="N26" s="23">
        <v>1.0225</v>
      </c>
      <c r="O26" s="23">
        <v>1.0516666666666667</v>
      </c>
      <c r="P26" s="23">
        <v>1.0180000000000002</v>
      </c>
      <c r="Q26" s="23">
        <v>1.1587747475770647</v>
      </c>
      <c r="R26" s="23">
        <v>1.0293166666666667</v>
      </c>
      <c r="S26" s="23">
        <v>0.94205000000000005</v>
      </c>
      <c r="T26" s="23">
        <v>1.292</v>
      </c>
      <c r="U26" s="23">
        <v>1.0206999999999999</v>
      </c>
      <c r="V26" s="23">
        <v>0.94333333333333336</v>
      </c>
      <c r="W26" s="23">
        <v>1.2733333333333332</v>
      </c>
      <c r="X26" s="15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279</v>
      </c>
      <c r="C27" s="29"/>
      <c r="D27" s="11">
        <v>1.0982122063363067</v>
      </c>
      <c r="E27" s="11">
        <v>0.99449999999999994</v>
      </c>
      <c r="F27" s="11">
        <v>1.0465</v>
      </c>
      <c r="G27" s="11">
        <v>0.95</v>
      </c>
      <c r="H27" s="11">
        <v>1.0599999999999998</v>
      </c>
      <c r="I27" s="11" t="s">
        <v>775</v>
      </c>
      <c r="J27" s="11">
        <v>0.95499999999999996</v>
      </c>
      <c r="K27" s="11">
        <v>1.1166547217799998</v>
      </c>
      <c r="L27" s="11">
        <v>1.06</v>
      </c>
      <c r="M27" s="11">
        <v>1.0649999999999999</v>
      </c>
      <c r="N27" s="11">
        <v>1.0150000000000001</v>
      </c>
      <c r="O27" s="11">
        <v>1.0550000000000002</v>
      </c>
      <c r="P27" s="11">
        <v>1.02</v>
      </c>
      <c r="Q27" s="11">
        <v>1.1582784957159535</v>
      </c>
      <c r="R27" s="11">
        <v>1.024</v>
      </c>
      <c r="S27" s="11">
        <v>0.94714999999999994</v>
      </c>
      <c r="T27" s="11">
        <v>1.2970000000000002</v>
      </c>
      <c r="U27" s="11">
        <v>1.01945</v>
      </c>
      <c r="V27" s="11">
        <v>0.94</v>
      </c>
      <c r="W27" s="11">
        <v>1.2749999999999999</v>
      </c>
      <c r="X27" s="15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280</v>
      </c>
      <c r="C28" s="29"/>
      <c r="D28" s="24">
        <v>2.5517922097864548E-2</v>
      </c>
      <c r="E28" s="24">
        <v>3.9635892824559892E-2</v>
      </c>
      <c r="F28" s="24">
        <v>1.6940090515303281E-2</v>
      </c>
      <c r="G28" s="24">
        <v>1.2649110640673528E-2</v>
      </c>
      <c r="H28" s="24">
        <v>3.8858718455450837E-2</v>
      </c>
      <c r="I28" s="24" t="s">
        <v>775</v>
      </c>
      <c r="J28" s="24">
        <v>1.4719601443879751E-2</v>
      </c>
      <c r="K28" s="24">
        <v>6.0805991212039851E-3</v>
      </c>
      <c r="L28" s="24">
        <v>1.2110601416389978E-2</v>
      </c>
      <c r="M28" s="24">
        <v>0.22247846337716895</v>
      </c>
      <c r="N28" s="24">
        <v>2.6299556396765855E-2</v>
      </c>
      <c r="O28" s="24">
        <v>2.483277404291892E-2</v>
      </c>
      <c r="P28" s="24">
        <v>8.3666002653407633E-3</v>
      </c>
      <c r="Q28" s="24">
        <v>2.2735162719656123E-2</v>
      </c>
      <c r="R28" s="24">
        <v>2.7842012618822451E-2</v>
      </c>
      <c r="S28" s="24">
        <v>1.5919139423976422E-2</v>
      </c>
      <c r="T28" s="24">
        <v>3.6676968249843095E-2</v>
      </c>
      <c r="U28" s="24">
        <v>1.2988148443869911E-2</v>
      </c>
      <c r="V28" s="24">
        <v>1.8618986725025259E-2</v>
      </c>
      <c r="W28" s="24">
        <v>5.2408650685422838E-2</v>
      </c>
      <c r="X28" s="209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2.3225271752524302E-2</v>
      </c>
      <c r="E29" s="13">
        <v>3.9855095851744488E-2</v>
      </c>
      <c r="F29" s="13">
        <v>1.6105299174745631E-2</v>
      </c>
      <c r="G29" s="13">
        <v>1.3314853305972135E-2</v>
      </c>
      <c r="H29" s="13">
        <v>3.6487059582582956E-2</v>
      </c>
      <c r="I29" s="13" t="s">
        <v>775</v>
      </c>
      <c r="J29" s="13">
        <v>1.5467181902500614E-2</v>
      </c>
      <c r="K29" s="13">
        <v>5.4521332303049093E-3</v>
      </c>
      <c r="L29" s="13">
        <v>1.149740640796517E-2</v>
      </c>
      <c r="M29" s="13">
        <v>0.18988204555661642</v>
      </c>
      <c r="N29" s="13">
        <v>2.5720837551849247E-2</v>
      </c>
      <c r="O29" s="13">
        <v>2.3612780389463312E-2</v>
      </c>
      <c r="P29" s="13">
        <v>8.2186643078003552E-3</v>
      </c>
      <c r="Q29" s="13">
        <v>1.962000187456114E-2</v>
      </c>
      <c r="R29" s="13">
        <v>2.7049025358722566E-2</v>
      </c>
      <c r="S29" s="13">
        <v>1.6898401808796159E-2</v>
      </c>
      <c r="T29" s="13">
        <v>2.8387746323407969E-2</v>
      </c>
      <c r="U29" s="13">
        <v>1.2724746197580006E-2</v>
      </c>
      <c r="V29" s="13">
        <v>1.9737441757977307E-2</v>
      </c>
      <c r="W29" s="13">
        <v>4.1158626192740452E-2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281</v>
      </c>
      <c r="C30" s="29"/>
      <c r="D30" s="13">
        <v>6.8401424394706201E-2</v>
      </c>
      <c r="E30" s="13">
        <v>-3.2937054832012369E-2</v>
      </c>
      <c r="F30" s="13">
        <v>2.2814521024831613E-2</v>
      </c>
      <c r="G30" s="13">
        <v>-7.6209353534853363E-2</v>
      </c>
      <c r="H30" s="13">
        <v>3.5617935247769461E-2</v>
      </c>
      <c r="I30" s="13" t="s">
        <v>775</v>
      </c>
      <c r="J30" s="13">
        <v>-7.4588668190177732E-2</v>
      </c>
      <c r="K30" s="13">
        <v>8.4500777912804859E-2</v>
      </c>
      <c r="L30" s="13">
        <v>2.4273137835039593E-2</v>
      </c>
      <c r="M30" s="13">
        <v>0.13934179730701435</v>
      </c>
      <c r="N30" s="13">
        <v>-5.7095410414605974E-3</v>
      </c>
      <c r="O30" s="13">
        <v>2.2652452490364183E-2</v>
      </c>
      <c r="P30" s="13">
        <v>-1.0085391472084759E-2</v>
      </c>
      <c r="Q30" s="13">
        <v>0.12680555070705646</v>
      </c>
      <c r="R30" s="13">
        <v>9.1906201826308376E-4</v>
      </c>
      <c r="S30" s="13">
        <v>-8.394002262895639E-2</v>
      </c>
      <c r="T30" s="13">
        <v>0.25635527919259937</v>
      </c>
      <c r="U30" s="13">
        <v>-7.4598812137104398E-3</v>
      </c>
      <c r="V30" s="13">
        <v>-8.2692094913556113E-2</v>
      </c>
      <c r="W30" s="13">
        <v>0.23820360333223145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282</v>
      </c>
      <c r="C31" s="47"/>
      <c r="D31" s="45" t="s">
        <v>283</v>
      </c>
      <c r="E31" s="45">
        <v>0.51</v>
      </c>
      <c r="F31" s="45">
        <v>0.13</v>
      </c>
      <c r="G31" s="45">
        <v>1.01</v>
      </c>
      <c r="H31" s="45">
        <v>0.27</v>
      </c>
      <c r="I31" s="45" t="s">
        <v>283</v>
      </c>
      <c r="J31" s="45">
        <v>0.99</v>
      </c>
      <c r="K31" s="45">
        <v>0.84</v>
      </c>
      <c r="L31" s="45">
        <v>0.14000000000000001</v>
      </c>
      <c r="M31" s="45">
        <v>1.46</v>
      </c>
      <c r="N31" s="45">
        <v>0.2</v>
      </c>
      <c r="O31" s="45">
        <v>0.12</v>
      </c>
      <c r="P31" s="45">
        <v>0.25</v>
      </c>
      <c r="Q31" s="45">
        <v>1.32</v>
      </c>
      <c r="R31" s="45">
        <v>0.12</v>
      </c>
      <c r="S31" s="45">
        <v>1.1000000000000001</v>
      </c>
      <c r="T31" s="45">
        <v>2.81</v>
      </c>
      <c r="U31" s="45">
        <v>0.22</v>
      </c>
      <c r="V31" s="45">
        <v>1.08</v>
      </c>
      <c r="W31" s="45">
        <v>2.6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W25">
    <cfRule type="expression" dxfId="29" priority="3">
      <formula>AND($B6&lt;&gt;$B5,NOT(ISBLANK(INDIRECT(Anlyt_LabRefThisCol))))</formula>
    </cfRule>
  </conditionalFormatting>
  <conditionalFormatting sqref="C2:W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F63B-ACE6-40FD-820E-ECA27094FE1D}">
  <sheetPr codeName="Sheet13"/>
  <dimension ref="A1:BN1201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510</v>
      </c>
      <c r="BM1" s="28" t="s">
        <v>67</v>
      </c>
    </row>
    <row r="2" spans="1:66" ht="15">
      <c r="A2" s="25" t="s">
        <v>4</v>
      </c>
      <c r="B2" s="18" t="s">
        <v>116</v>
      </c>
      <c r="C2" s="15" t="s">
        <v>117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248</v>
      </c>
      <c r="G3" s="152" t="s">
        <v>249</v>
      </c>
      <c r="H3" s="152" t="s">
        <v>250</v>
      </c>
      <c r="I3" s="152" t="s">
        <v>251</v>
      </c>
      <c r="J3" s="152" t="s">
        <v>252</v>
      </c>
      <c r="K3" s="152" t="s">
        <v>253</v>
      </c>
      <c r="L3" s="152" t="s">
        <v>255</v>
      </c>
      <c r="M3" s="152" t="s">
        <v>256</v>
      </c>
      <c r="N3" s="152" t="s">
        <v>257</v>
      </c>
      <c r="O3" s="152" t="s">
        <v>259</v>
      </c>
      <c r="P3" s="152" t="s">
        <v>260</v>
      </c>
      <c r="Q3" s="152" t="s">
        <v>261</v>
      </c>
      <c r="R3" s="152" t="s">
        <v>262</v>
      </c>
      <c r="S3" s="152" t="s">
        <v>263</v>
      </c>
      <c r="T3" s="152" t="s">
        <v>264</v>
      </c>
      <c r="U3" s="152" t="s">
        <v>266</v>
      </c>
      <c r="V3" s="152" t="s">
        <v>267</v>
      </c>
      <c r="W3" s="152" t="s">
        <v>268</v>
      </c>
      <c r="X3" s="152" t="s">
        <v>269</v>
      </c>
      <c r="Y3" s="152" t="s">
        <v>270</v>
      </c>
      <c r="Z3" s="152" t="s">
        <v>271</v>
      </c>
      <c r="AA3" s="152" t="s">
        <v>272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291</v>
      </c>
      <c r="F4" s="11" t="s">
        <v>291</v>
      </c>
      <c r="G4" s="11" t="s">
        <v>120</v>
      </c>
      <c r="H4" s="11" t="s">
        <v>120</v>
      </c>
      <c r="I4" s="11" t="s">
        <v>292</v>
      </c>
      <c r="J4" s="11" t="s">
        <v>291</v>
      </c>
      <c r="K4" s="11" t="s">
        <v>291</v>
      </c>
      <c r="L4" s="11" t="s">
        <v>291</v>
      </c>
      <c r="M4" s="11" t="s">
        <v>292</v>
      </c>
      <c r="N4" s="11" t="s">
        <v>292</v>
      </c>
      <c r="O4" s="11" t="s">
        <v>292</v>
      </c>
      <c r="P4" s="11" t="s">
        <v>292</v>
      </c>
      <c r="Q4" s="11" t="s">
        <v>292</v>
      </c>
      <c r="R4" s="11" t="s">
        <v>292</v>
      </c>
      <c r="S4" s="11" t="s">
        <v>292</v>
      </c>
      <c r="T4" s="11" t="s">
        <v>120</v>
      </c>
      <c r="U4" s="11" t="s">
        <v>291</v>
      </c>
      <c r="V4" s="11" t="s">
        <v>120</v>
      </c>
      <c r="W4" s="11" t="s">
        <v>292</v>
      </c>
      <c r="X4" s="11" t="s">
        <v>292</v>
      </c>
      <c r="Y4" s="11" t="s">
        <v>292</v>
      </c>
      <c r="Z4" s="11" t="s">
        <v>291</v>
      </c>
      <c r="AA4" s="11" t="s">
        <v>291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3.01</v>
      </c>
      <c r="E6" s="22">
        <v>3.23</v>
      </c>
      <c r="F6" s="22">
        <v>3.026976890068704</v>
      </c>
      <c r="G6" s="22">
        <v>3.25</v>
      </c>
      <c r="H6" s="147">
        <v>3.61</v>
      </c>
      <c r="I6" s="22">
        <v>3.1</v>
      </c>
      <c r="J6" s="22">
        <v>3.42</v>
      </c>
      <c r="K6" s="22">
        <v>3.1</v>
      </c>
      <c r="L6" s="22">
        <v>3.1</v>
      </c>
      <c r="M6" s="22">
        <v>3.1</v>
      </c>
      <c r="N6" s="22">
        <v>3.1</v>
      </c>
      <c r="O6" s="22">
        <v>3.27</v>
      </c>
      <c r="P6" s="22">
        <v>3.35</v>
      </c>
      <c r="Q6" s="22">
        <v>3.06</v>
      </c>
      <c r="R6" s="22">
        <v>3.21</v>
      </c>
      <c r="S6" s="22">
        <v>3.09</v>
      </c>
      <c r="T6" s="22">
        <v>3.321873001168778</v>
      </c>
      <c r="U6" s="22">
        <v>3.27</v>
      </c>
      <c r="V6" s="147">
        <v>3</v>
      </c>
      <c r="W6" s="22">
        <v>2.819</v>
      </c>
      <c r="X6" s="22">
        <v>3.22</v>
      </c>
      <c r="Y6" s="22">
        <v>3.16</v>
      </c>
      <c r="Z6" s="147">
        <v>2.21</v>
      </c>
      <c r="AA6" s="147">
        <v>2.29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3.16</v>
      </c>
      <c r="E7" s="11">
        <v>3.25</v>
      </c>
      <c r="F7" s="11">
        <v>3.0776788217960283</v>
      </c>
      <c r="G7" s="11">
        <v>3.24</v>
      </c>
      <c r="H7" s="148">
        <v>3.68</v>
      </c>
      <c r="I7" s="11">
        <v>3.1</v>
      </c>
      <c r="J7" s="11">
        <v>3.46</v>
      </c>
      <c r="K7" s="11">
        <v>3.2</v>
      </c>
      <c r="L7" s="11">
        <v>3.2</v>
      </c>
      <c r="M7" s="11">
        <v>3.27</v>
      </c>
      <c r="N7" s="11">
        <v>3.1</v>
      </c>
      <c r="O7" s="11">
        <v>3.12</v>
      </c>
      <c r="P7" s="11">
        <v>3.27</v>
      </c>
      <c r="Q7" s="149">
        <v>2.91</v>
      </c>
      <c r="R7" s="11">
        <v>3.06</v>
      </c>
      <c r="S7" s="11">
        <v>2.93</v>
      </c>
      <c r="T7" s="11">
        <v>3.2327607947827048</v>
      </c>
      <c r="U7" s="11">
        <v>3.07</v>
      </c>
      <c r="V7" s="148">
        <v>3</v>
      </c>
      <c r="W7" s="11">
        <v>3.0840000000000001</v>
      </c>
      <c r="X7" s="11">
        <v>3.19</v>
      </c>
      <c r="Y7" s="11">
        <v>3.16</v>
      </c>
      <c r="Z7" s="148">
        <v>2.12</v>
      </c>
      <c r="AA7" s="148">
        <v>2.2000000000000002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1">
        <v>3.11</v>
      </c>
      <c r="E8" s="11">
        <v>3.22</v>
      </c>
      <c r="F8" s="11">
        <v>3.0093069510204415</v>
      </c>
      <c r="G8" s="11">
        <v>3.22</v>
      </c>
      <c r="H8" s="148">
        <v>3.61</v>
      </c>
      <c r="I8" s="149">
        <v>2</v>
      </c>
      <c r="J8" s="11">
        <v>3.3</v>
      </c>
      <c r="K8" s="11">
        <v>3.1</v>
      </c>
      <c r="L8" s="11">
        <v>3.11</v>
      </c>
      <c r="M8" s="11">
        <v>3.16</v>
      </c>
      <c r="N8" s="11">
        <v>3.3</v>
      </c>
      <c r="O8" s="11">
        <v>3.28</v>
      </c>
      <c r="P8" s="11">
        <v>3.13</v>
      </c>
      <c r="Q8" s="11">
        <v>3.1</v>
      </c>
      <c r="R8" s="11">
        <v>3.07</v>
      </c>
      <c r="S8" s="11">
        <v>2.93</v>
      </c>
      <c r="T8" s="11">
        <v>3.262793163728908</v>
      </c>
      <c r="U8" s="11">
        <v>3.19</v>
      </c>
      <c r="V8" s="148">
        <v>3</v>
      </c>
      <c r="W8" s="11">
        <v>3.0180000000000002</v>
      </c>
      <c r="X8" s="11">
        <v>3.2</v>
      </c>
      <c r="Y8" s="11">
        <v>3.17</v>
      </c>
      <c r="Z8" s="148">
        <v>2.15</v>
      </c>
      <c r="AA8" s="148">
        <v>2.2799999999999998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3.49</v>
      </c>
      <c r="E9" s="11">
        <v>3.21</v>
      </c>
      <c r="F9" s="11">
        <v>3.0158988507572237</v>
      </c>
      <c r="G9" s="11">
        <v>3.26</v>
      </c>
      <c r="H9" s="148">
        <v>3.67</v>
      </c>
      <c r="I9" s="11">
        <v>3.2</v>
      </c>
      <c r="J9" s="11">
        <v>3.45</v>
      </c>
      <c r="K9" s="11">
        <v>3.1</v>
      </c>
      <c r="L9" s="11">
        <v>3.05</v>
      </c>
      <c r="M9" s="11">
        <v>3.33</v>
      </c>
      <c r="N9" s="11">
        <v>3.3</v>
      </c>
      <c r="O9" s="11">
        <v>3.23</v>
      </c>
      <c r="P9" s="11">
        <v>3.24</v>
      </c>
      <c r="Q9" s="11">
        <v>3.05</v>
      </c>
      <c r="R9" s="11">
        <v>3.11</v>
      </c>
      <c r="S9" s="11">
        <v>2.88</v>
      </c>
      <c r="T9" s="11">
        <v>3.2652521855688179</v>
      </c>
      <c r="U9" s="11">
        <v>3.22</v>
      </c>
      <c r="V9" s="148">
        <v>3</v>
      </c>
      <c r="W9" s="11">
        <v>3.0089999999999999</v>
      </c>
      <c r="X9" s="11">
        <v>3.21</v>
      </c>
      <c r="Y9" s="11">
        <v>3.33</v>
      </c>
      <c r="Z9" s="148">
        <v>2.11</v>
      </c>
      <c r="AA9" s="148">
        <v>2.2599999999999998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3.1788598646969604</v>
      </c>
      <c r="BN9" s="28"/>
    </row>
    <row r="10" spans="1:66">
      <c r="A10" s="30"/>
      <c r="B10" s="19">
        <v>1</v>
      </c>
      <c r="C10" s="9">
        <v>5</v>
      </c>
      <c r="D10" s="11">
        <v>3.32</v>
      </c>
      <c r="E10" s="11">
        <v>3.24</v>
      </c>
      <c r="F10" s="11">
        <v>3.121475094651772</v>
      </c>
      <c r="G10" s="11">
        <v>3.23</v>
      </c>
      <c r="H10" s="148">
        <v>3.71</v>
      </c>
      <c r="I10" s="11">
        <v>3.2</v>
      </c>
      <c r="J10" s="11">
        <v>3.37</v>
      </c>
      <c r="K10" s="11">
        <v>3.2</v>
      </c>
      <c r="L10" s="11">
        <v>3.11</v>
      </c>
      <c r="M10" s="11">
        <v>3.1</v>
      </c>
      <c r="N10" s="11">
        <v>3.2</v>
      </c>
      <c r="O10" s="11">
        <v>3.11</v>
      </c>
      <c r="P10" s="11">
        <v>3.13</v>
      </c>
      <c r="Q10" s="11">
        <v>3.1</v>
      </c>
      <c r="R10" s="11">
        <v>3.13</v>
      </c>
      <c r="S10" s="11">
        <v>3.16</v>
      </c>
      <c r="T10" s="11">
        <v>3.2754332259170709</v>
      </c>
      <c r="U10" s="11">
        <v>3.54</v>
      </c>
      <c r="V10" s="148">
        <v>3</v>
      </c>
      <c r="W10" s="11">
        <v>2.968</v>
      </c>
      <c r="X10" s="11">
        <v>3.21</v>
      </c>
      <c r="Y10" s="11">
        <v>3.32</v>
      </c>
      <c r="Z10" s="148">
        <v>2.04</v>
      </c>
      <c r="AA10" s="148">
        <v>2.2799999999999998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3.26</v>
      </c>
      <c r="E11" s="11">
        <v>3.24</v>
      </c>
      <c r="F11" s="11">
        <v>3.0914434221515874</v>
      </c>
      <c r="G11" s="11">
        <v>3.25</v>
      </c>
      <c r="H11" s="148">
        <v>3.67</v>
      </c>
      <c r="I11" s="11">
        <v>3.1</v>
      </c>
      <c r="J11" s="11">
        <v>3.21</v>
      </c>
      <c r="K11" s="11">
        <v>3.3</v>
      </c>
      <c r="L11" s="11">
        <v>3.19</v>
      </c>
      <c r="M11" s="11">
        <v>3.25</v>
      </c>
      <c r="N11" s="11">
        <v>3.2</v>
      </c>
      <c r="O11" s="11">
        <v>3.18</v>
      </c>
      <c r="P11" s="11">
        <v>3.42</v>
      </c>
      <c r="Q11" s="11">
        <v>3.07</v>
      </c>
      <c r="R11" s="11">
        <v>3.17</v>
      </c>
      <c r="S11" s="11">
        <v>3.19</v>
      </c>
      <c r="T11" s="11">
        <v>3.3302913620231558</v>
      </c>
      <c r="U11" s="11">
        <v>3.34</v>
      </c>
      <c r="V11" s="148">
        <v>3</v>
      </c>
      <c r="W11" s="11">
        <v>2.8180000000000001</v>
      </c>
      <c r="X11" s="11">
        <v>3.19</v>
      </c>
      <c r="Y11" s="11">
        <v>3.2</v>
      </c>
      <c r="Z11" s="148">
        <v>2.15</v>
      </c>
      <c r="AA11" s="148">
        <v>2.17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278</v>
      </c>
      <c r="C12" s="12"/>
      <c r="D12" s="23">
        <v>3.2250000000000001</v>
      </c>
      <c r="E12" s="23">
        <v>3.2316666666666669</v>
      </c>
      <c r="F12" s="23">
        <v>3.0571300050742924</v>
      </c>
      <c r="G12" s="23">
        <v>3.2416666666666667</v>
      </c>
      <c r="H12" s="23">
        <v>3.6583333333333337</v>
      </c>
      <c r="I12" s="23">
        <v>2.9499999999999997</v>
      </c>
      <c r="J12" s="23">
        <v>3.3683333333333336</v>
      </c>
      <c r="K12" s="23">
        <v>3.1666666666666665</v>
      </c>
      <c r="L12" s="23">
        <v>3.1266666666666669</v>
      </c>
      <c r="M12" s="23">
        <v>3.2016666666666667</v>
      </c>
      <c r="N12" s="23">
        <v>3.1999999999999997</v>
      </c>
      <c r="O12" s="23">
        <v>3.1983333333333337</v>
      </c>
      <c r="P12" s="23">
        <v>3.2566666666666664</v>
      </c>
      <c r="Q12" s="23">
        <v>3.0483333333333333</v>
      </c>
      <c r="R12" s="23">
        <v>3.125</v>
      </c>
      <c r="S12" s="23">
        <v>3.03</v>
      </c>
      <c r="T12" s="23">
        <v>3.2814006221982392</v>
      </c>
      <c r="U12" s="23">
        <v>3.2716666666666665</v>
      </c>
      <c r="V12" s="23">
        <v>3</v>
      </c>
      <c r="W12" s="23">
        <v>2.952666666666667</v>
      </c>
      <c r="X12" s="23">
        <v>3.2033333333333336</v>
      </c>
      <c r="Y12" s="23">
        <v>3.2233333333333332</v>
      </c>
      <c r="Z12" s="23">
        <v>2.13</v>
      </c>
      <c r="AA12" s="23">
        <v>2.2466666666666666</v>
      </c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279</v>
      </c>
      <c r="C13" s="29"/>
      <c r="D13" s="11">
        <v>3.21</v>
      </c>
      <c r="E13" s="11">
        <v>3.2350000000000003</v>
      </c>
      <c r="F13" s="11">
        <v>3.0523278559323659</v>
      </c>
      <c r="G13" s="11">
        <v>3.2450000000000001</v>
      </c>
      <c r="H13" s="11">
        <v>3.67</v>
      </c>
      <c r="I13" s="11">
        <v>3.1</v>
      </c>
      <c r="J13" s="11">
        <v>3.395</v>
      </c>
      <c r="K13" s="11">
        <v>3.1500000000000004</v>
      </c>
      <c r="L13" s="11">
        <v>3.11</v>
      </c>
      <c r="M13" s="11">
        <v>3.2050000000000001</v>
      </c>
      <c r="N13" s="11">
        <v>3.2</v>
      </c>
      <c r="O13" s="11">
        <v>3.2050000000000001</v>
      </c>
      <c r="P13" s="11">
        <v>3.2549999999999999</v>
      </c>
      <c r="Q13" s="11">
        <v>3.0649999999999999</v>
      </c>
      <c r="R13" s="11">
        <v>3.12</v>
      </c>
      <c r="S13" s="11">
        <v>3.01</v>
      </c>
      <c r="T13" s="11">
        <v>3.2703427057429444</v>
      </c>
      <c r="U13" s="11">
        <v>3.2450000000000001</v>
      </c>
      <c r="V13" s="11">
        <v>3</v>
      </c>
      <c r="W13" s="11">
        <v>2.9885000000000002</v>
      </c>
      <c r="X13" s="11">
        <v>3.2050000000000001</v>
      </c>
      <c r="Y13" s="11">
        <v>3.1850000000000001</v>
      </c>
      <c r="Z13" s="11">
        <v>2.1349999999999998</v>
      </c>
      <c r="AA13" s="11">
        <v>2.2699999999999996</v>
      </c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280</v>
      </c>
      <c r="C14" s="29"/>
      <c r="D14" s="24">
        <v>0.1697939928266016</v>
      </c>
      <c r="E14" s="24">
        <v>1.4719601443879774E-2</v>
      </c>
      <c r="F14" s="24">
        <v>4.6122051001258553E-2</v>
      </c>
      <c r="G14" s="24">
        <v>1.4719601443879632E-2</v>
      </c>
      <c r="H14" s="24">
        <v>4.0207793606049452E-2</v>
      </c>
      <c r="I14" s="24">
        <v>0.46797435827190642</v>
      </c>
      <c r="J14" s="24">
        <v>9.7450842308656721E-2</v>
      </c>
      <c r="K14" s="24">
        <v>8.164965809277254E-2</v>
      </c>
      <c r="L14" s="24">
        <v>5.7503623074260941E-2</v>
      </c>
      <c r="M14" s="24">
        <v>9.5794919837466644E-2</v>
      </c>
      <c r="N14" s="24">
        <v>8.9442719099991463E-2</v>
      </c>
      <c r="O14" s="24">
        <v>7.3598007219398687E-2</v>
      </c>
      <c r="P14" s="24">
        <v>0.11656185768366371</v>
      </c>
      <c r="Q14" s="24">
        <v>7.082843120291922E-2</v>
      </c>
      <c r="R14" s="24">
        <v>5.7879184513951125E-2</v>
      </c>
      <c r="S14" s="24">
        <v>0.13311649033834985</v>
      </c>
      <c r="T14" s="24">
        <v>3.7514717234211931E-2</v>
      </c>
      <c r="U14" s="24">
        <v>0.15917495615412203</v>
      </c>
      <c r="V14" s="24">
        <v>0</v>
      </c>
      <c r="W14" s="24">
        <v>0.11038780125841205</v>
      </c>
      <c r="X14" s="24">
        <v>1.2110601416390027E-2</v>
      </c>
      <c r="Y14" s="24">
        <v>8.0166493416306148E-2</v>
      </c>
      <c r="Z14" s="24">
        <v>5.621387729022076E-2</v>
      </c>
      <c r="AA14" s="24">
        <v>4.966554808583773E-2</v>
      </c>
      <c r="AB14" s="209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5.2649300101271813E-2</v>
      </c>
      <c r="E15" s="13">
        <v>4.55480189083438E-3</v>
      </c>
      <c r="F15" s="13">
        <v>1.5086715620436208E-2</v>
      </c>
      <c r="G15" s="13">
        <v>4.5407510880862614E-3</v>
      </c>
      <c r="H15" s="13">
        <v>1.0990740849034017E-2</v>
      </c>
      <c r="I15" s="13">
        <v>0.15863537568539202</v>
      </c>
      <c r="J15" s="13">
        <v>2.8931472234138559E-2</v>
      </c>
      <c r="K15" s="13">
        <v>2.5784102555612382E-2</v>
      </c>
      <c r="L15" s="13">
        <v>1.8391350663409682E-2</v>
      </c>
      <c r="M15" s="13">
        <v>2.9920328944549705E-2</v>
      </c>
      <c r="N15" s="13">
        <v>2.7950849718747336E-2</v>
      </c>
      <c r="O15" s="13">
        <v>2.3011362340614492E-2</v>
      </c>
      <c r="P15" s="13">
        <v>3.5791767968371663E-2</v>
      </c>
      <c r="Q15" s="13">
        <v>2.3235133254101439E-2</v>
      </c>
      <c r="R15" s="13">
        <v>1.8521339044464361E-2</v>
      </c>
      <c r="S15" s="13">
        <v>4.393283509516497E-2</v>
      </c>
      <c r="T15" s="13">
        <v>1.1432531883010522E-2</v>
      </c>
      <c r="U15" s="13">
        <v>4.8652559191275202E-2</v>
      </c>
      <c r="V15" s="13">
        <v>0</v>
      </c>
      <c r="W15" s="13">
        <v>3.7385798574761361E-2</v>
      </c>
      <c r="X15" s="13">
        <v>3.7806247917970947E-3</v>
      </c>
      <c r="Y15" s="13">
        <v>2.4870680480756819E-2</v>
      </c>
      <c r="Z15" s="13">
        <v>2.6391491685549655E-2</v>
      </c>
      <c r="AA15" s="13">
        <v>2.2106327041174063E-2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281</v>
      </c>
      <c r="C16" s="29"/>
      <c r="D16" s="13">
        <v>1.4514680503991961E-2</v>
      </c>
      <c r="E16" s="13">
        <v>1.6611868474026181E-2</v>
      </c>
      <c r="F16" s="13">
        <v>-3.8293559579189673E-2</v>
      </c>
      <c r="G16" s="13">
        <v>1.9757650429077289E-2</v>
      </c>
      <c r="H16" s="13">
        <v>0.15083189855620804</v>
      </c>
      <c r="I16" s="13">
        <v>-7.1994323259914395E-2</v>
      </c>
      <c r="J16" s="13">
        <v>5.9604221859725026E-2</v>
      </c>
      <c r="K16" s="13">
        <v>-3.8357142338063532E-3</v>
      </c>
      <c r="L16" s="13">
        <v>-1.6418842054010785E-2</v>
      </c>
      <c r="M16" s="13">
        <v>7.1745226088726355E-3</v>
      </c>
      <c r="N16" s="13">
        <v>6.6502256163640805E-3</v>
      </c>
      <c r="O16" s="13">
        <v>6.1259286238557475E-3</v>
      </c>
      <c r="P16" s="13">
        <v>2.447632336165384E-2</v>
      </c>
      <c r="Q16" s="13">
        <v>-4.1060800701911426E-2</v>
      </c>
      <c r="R16" s="13">
        <v>-1.694313904651934E-2</v>
      </c>
      <c r="S16" s="13">
        <v>-4.6828067619505198E-2</v>
      </c>
      <c r="T16" s="13">
        <v>3.2257086460479867E-2</v>
      </c>
      <c r="U16" s="13">
        <v>2.9194996294230613E-2</v>
      </c>
      <c r="V16" s="13">
        <v>-5.6265413484658633E-2</v>
      </c>
      <c r="W16" s="13">
        <v>-7.1155448071900551E-2</v>
      </c>
      <c r="X16" s="13">
        <v>7.6988196013811905E-3</v>
      </c>
      <c r="Y16" s="13">
        <v>1.3990383511483406E-2</v>
      </c>
      <c r="Z16" s="13">
        <v>-0.32994844357410769</v>
      </c>
      <c r="AA16" s="13">
        <v>-0.29324765409851106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282</v>
      </c>
      <c r="C17" s="47"/>
      <c r="D17" s="45">
        <v>0.23</v>
      </c>
      <c r="E17" s="45">
        <v>0.28999999999999998</v>
      </c>
      <c r="F17" s="45">
        <v>1.31</v>
      </c>
      <c r="G17" s="45">
        <v>0.38</v>
      </c>
      <c r="H17" s="45">
        <v>4.21</v>
      </c>
      <c r="I17" s="45">
        <v>2.2999999999999998</v>
      </c>
      <c r="J17" s="45">
        <v>1.55</v>
      </c>
      <c r="K17" s="45">
        <v>0.31</v>
      </c>
      <c r="L17" s="45">
        <v>0.67</v>
      </c>
      <c r="M17" s="45">
        <v>0.02</v>
      </c>
      <c r="N17" s="45">
        <v>0</v>
      </c>
      <c r="O17" s="45">
        <v>0.02</v>
      </c>
      <c r="P17" s="45">
        <v>0.52</v>
      </c>
      <c r="Q17" s="45">
        <v>1.39</v>
      </c>
      <c r="R17" s="45">
        <v>0.69</v>
      </c>
      <c r="S17" s="45">
        <v>1.56</v>
      </c>
      <c r="T17" s="45">
        <v>0.75</v>
      </c>
      <c r="U17" s="45">
        <v>0.66</v>
      </c>
      <c r="V17" s="45" t="s">
        <v>283</v>
      </c>
      <c r="W17" s="45">
        <v>2.27</v>
      </c>
      <c r="X17" s="45">
        <v>0.03</v>
      </c>
      <c r="Y17" s="45">
        <v>0.21</v>
      </c>
      <c r="Z17" s="45">
        <v>9.84</v>
      </c>
      <c r="AA17" s="45">
        <v>8.77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511</v>
      </c>
      <c r="BM20" s="28" t="s">
        <v>67</v>
      </c>
    </row>
    <row r="21" spans="1:65" ht="15">
      <c r="A21" s="25" t="s">
        <v>48</v>
      </c>
      <c r="B21" s="18" t="s">
        <v>116</v>
      </c>
      <c r="C21" s="15" t="s">
        <v>117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7" t="s">
        <v>243</v>
      </c>
      <c r="N21" s="17" t="s">
        <v>243</v>
      </c>
      <c r="O21" s="17" t="s">
        <v>243</v>
      </c>
      <c r="P21" s="17" t="s">
        <v>243</v>
      </c>
      <c r="Q21" s="17" t="s">
        <v>243</v>
      </c>
      <c r="R21" s="17" t="s">
        <v>243</v>
      </c>
      <c r="S21" s="17" t="s">
        <v>243</v>
      </c>
      <c r="T21" s="17" t="s">
        <v>243</v>
      </c>
      <c r="U21" s="17" t="s">
        <v>243</v>
      </c>
      <c r="V21" s="17" t="s">
        <v>243</v>
      </c>
      <c r="W21" s="17" t="s">
        <v>243</v>
      </c>
      <c r="X21" s="17" t="s">
        <v>243</v>
      </c>
      <c r="Y21" s="17" t="s">
        <v>243</v>
      </c>
      <c r="Z21" s="17" t="s">
        <v>243</v>
      </c>
      <c r="AA21" s="17" t="s">
        <v>243</v>
      </c>
      <c r="AB21" s="17" t="s">
        <v>243</v>
      </c>
      <c r="AC21" s="17" t="s">
        <v>243</v>
      </c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1" t="s">
        <v>246</v>
      </c>
      <c r="E22" s="152" t="s">
        <v>247</v>
      </c>
      <c r="F22" s="152" t="s">
        <v>248</v>
      </c>
      <c r="G22" s="152" t="s">
        <v>249</v>
      </c>
      <c r="H22" s="152" t="s">
        <v>250</v>
      </c>
      <c r="I22" s="152" t="s">
        <v>251</v>
      </c>
      <c r="J22" s="152" t="s">
        <v>252</v>
      </c>
      <c r="K22" s="152" t="s">
        <v>253</v>
      </c>
      <c r="L22" s="152" t="s">
        <v>254</v>
      </c>
      <c r="M22" s="152" t="s">
        <v>255</v>
      </c>
      <c r="N22" s="152" t="s">
        <v>256</v>
      </c>
      <c r="O22" s="152" t="s">
        <v>257</v>
      </c>
      <c r="P22" s="152" t="s">
        <v>259</v>
      </c>
      <c r="Q22" s="152" t="s">
        <v>260</v>
      </c>
      <c r="R22" s="152" t="s">
        <v>261</v>
      </c>
      <c r="S22" s="152" t="s">
        <v>262</v>
      </c>
      <c r="T22" s="152" t="s">
        <v>263</v>
      </c>
      <c r="U22" s="152" t="s">
        <v>264</v>
      </c>
      <c r="V22" s="152" t="s">
        <v>265</v>
      </c>
      <c r="W22" s="152" t="s">
        <v>266</v>
      </c>
      <c r="X22" s="152" t="s">
        <v>267</v>
      </c>
      <c r="Y22" s="152" t="s">
        <v>268</v>
      </c>
      <c r="Z22" s="152" t="s">
        <v>269</v>
      </c>
      <c r="AA22" s="152" t="s">
        <v>270</v>
      </c>
      <c r="AB22" s="152" t="s">
        <v>271</v>
      </c>
      <c r="AC22" s="152" t="s">
        <v>272</v>
      </c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291</v>
      </c>
      <c r="E23" s="11" t="s">
        <v>120</v>
      </c>
      <c r="F23" s="11" t="s">
        <v>291</v>
      </c>
      <c r="G23" s="11" t="s">
        <v>120</v>
      </c>
      <c r="H23" s="11" t="s">
        <v>120</v>
      </c>
      <c r="I23" s="11" t="s">
        <v>292</v>
      </c>
      <c r="J23" s="11" t="s">
        <v>292</v>
      </c>
      <c r="K23" s="11" t="s">
        <v>120</v>
      </c>
      <c r="L23" s="11" t="s">
        <v>120</v>
      </c>
      <c r="M23" s="11" t="s">
        <v>291</v>
      </c>
      <c r="N23" s="11" t="s">
        <v>292</v>
      </c>
      <c r="O23" s="11" t="s">
        <v>292</v>
      </c>
      <c r="P23" s="11" t="s">
        <v>292</v>
      </c>
      <c r="Q23" s="11" t="s">
        <v>292</v>
      </c>
      <c r="R23" s="11" t="s">
        <v>292</v>
      </c>
      <c r="S23" s="11" t="s">
        <v>292</v>
      </c>
      <c r="T23" s="11" t="s">
        <v>292</v>
      </c>
      <c r="U23" s="11" t="s">
        <v>120</v>
      </c>
      <c r="V23" s="11" t="s">
        <v>292</v>
      </c>
      <c r="W23" s="11" t="s">
        <v>292</v>
      </c>
      <c r="X23" s="11" t="s">
        <v>120</v>
      </c>
      <c r="Y23" s="11" t="s">
        <v>292</v>
      </c>
      <c r="Z23" s="11" t="s">
        <v>292</v>
      </c>
      <c r="AA23" s="11" t="s">
        <v>292</v>
      </c>
      <c r="AB23" s="11" t="s">
        <v>120</v>
      </c>
      <c r="AC23" s="11" t="s">
        <v>120</v>
      </c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5.59</v>
      </c>
      <c r="E25" s="22">
        <v>5.4239000000000006</v>
      </c>
      <c r="F25" s="22">
        <v>5.1801175412391602</v>
      </c>
      <c r="G25" s="22">
        <v>5.41</v>
      </c>
      <c r="H25" s="22">
        <v>5.22</v>
      </c>
      <c r="I25" s="22">
        <v>5.3</v>
      </c>
      <c r="J25" s="22">
        <v>5.08</v>
      </c>
      <c r="K25" s="22">
        <v>5.6800000000000006</v>
      </c>
      <c r="L25" s="22">
        <v>5.3855000000000004</v>
      </c>
      <c r="M25" s="22">
        <v>5.0880999999999998</v>
      </c>
      <c r="N25" s="22">
        <v>5.56</v>
      </c>
      <c r="O25" s="22">
        <v>5.26</v>
      </c>
      <c r="P25" s="22">
        <v>5.41</v>
      </c>
      <c r="Q25" s="22">
        <v>5.12</v>
      </c>
      <c r="R25" s="22">
        <v>5.42</v>
      </c>
      <c r="S25" s="22">
        <v>5.52</v>
      </c>
      <c r="T25" s="22">
        <v>5.19</v>
      </c>
      <c r="U25" s="147">
        <v>6.0139208015309311</v>
      </c>
      <c r="V25" s="147">
        <v>6.948384066</v>
      </c>
      <c r="W25" s="22">
        <v>5.32</v>
      </c>
      <c r="X25" s="22">
        <v>5.16</v>
      </c>
      <c r="Y25" s="22">
        <v>5.18</v>
      </c>
      <c r="Z25" s="22">
        <v>5.25</v>
      </c>
      <c r="AA25" s="22">
        <v>5.36</v>
      </c>
      <c r="AB25" s="22">
        <v>5.09</v>
      </c>
      <c r="AC25" s="22">
        <v>5.28</v>
      </c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49">
        <v>5.82</v>
      </c>
      <c r="E26" s="11">
        <v>5.4217000000000004</v>
      </c>
      <c r="F26" s="11">
        <v>5.3512596112919404</v>
      </c>
      <c r="G26" s="11">
        <v>5.41</v>
      </c>
      <c r="H26" s="11">
        <v>5.21</v>
      </c>
      <c r="I26" s="11">
        <v>5.08</v>
      </c>
      <c r="J26" s="11">
        <v>5.08</v>
      </c>
      <c r="K26" s="11">
        <v>5.41</v>
      </c>
      <c r="L26" s="11">
        <v>5.3166400000000005</v>
      </c>
      <c r="M26" s="11">
        <v>5.2271000000000001</v>
      </c>
      <c r="N26" s="11">
        <v>5.79</v>
      </c>
      <c r="O26" s="11">
        <v>5.19</v>
      </c>
      <c r="P26" s="11">
        <v>5.4</v>
      </c>
      <c r="Q26" s="11">
        <v>5.24</v>
      </c>
      <c r="R26" s="11">
        <v>5.12</v>
      </c>
      <c r="S26" s="11">
        <v>5.4</v>
      </c>
      <c r="T26" s="11">
        <v>5.19</v>
      </c>
      <c r="U26" s="148">
        <v>6.0792591247573045</v>
      </c>
      <c r="V26" s="148">
        <v>7.1538524069999996</v>
      </c>
      <c r="W26" s="11">
        <v>5.34</v>
      </c>
      <c r="X26" s="149">
        <v>5.48</v>
      </c>
      <c r="Y26" s="11">
        <v>5.69</v>
      </c>
      <c r="Z26" s="11">
        <v>5.27</v>
      </c>
      <c r="AA26" s="11">
        <v>5.3</v>
      </c>
      <c r="AB26" s="11">
        <v>5.18</v>
      </c>
      <c r="AC26" s="11">
        <v>4.91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5.6</v>
      </c>
      <c r="E27" s="11">
        <v>5.4016999999999999</v>
      </c>
      <c r="F27" s="11">
        <v>5.1815575803542409</v>
      </c>
      <c r="G27" s="11">
        <v>5.4</v>
      </c>
      <c r="H27" s="11">
        <v>5.24</v>
      </c>
      <c r="I27" s="11">
        <v>5.22</v>
      </c>
      <c r="J27" s="11">
        <v>5.0599999999999996</v>
      </c>
      <c r="K27" s="11">
        <v>5.3900000000000006</v>
      </c>
      <c r="L27" s="11">
        <v>5.3112900000000005</v>
      </c>
      <c r="M27" s="11">
        <v>5.1555999999999997</v>
      </c>
      <c r="N27" s="11">
        <v>5.57</v>
      </c>
      <c r="O27" s="11">
        <v>5.32</v>
      </c>
      <c r="P27" s="11">
        <v>5.45</v>
      </c>
      <c r="Q27" s="11">
        <v>5.09</v>
      </c>
      <c r="R27" s="11">
        <v>5.15</v>
      </c>
      <c r="S27" s="11">
        <v>5.52</v>
      </c>
      <c r="T27" s="11">
        <v>5.15</v>
      </c>
      <c r="U27" s="148">
        <v>6.0966522396584555</v>
      </c>
      <c r="V27" s="148">
        <v>6.7298978759999999</v>
      </c>
      <c r="W27" s="11">
        <v>5.37</v>
      </c>
      <c r="X27" s="11">
        <v>5.33</v>
      </c>
      <c r="Y27" s="11">
        <v>5.48</v>
      </c>
      <c r="Z27" s="11">
        <v>5.36</v>
      </c>
      <c r="AA27" s="11">
        <v>5.34</v>
      </c>
      <c r="AB27" s="11">
        <v>5.4</v>
      </c>
      <c r="AC27" s="11">
        <v>5.22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5.55</v>
      </c>
      <c r="E28" s="11">
        <v>5.5088999999999997</v>
      </c>
      <c r="F28" s="11">
        <v>5.1281280108066607</v>
      </c>
      <c r="G28" s="11">
        <v>5.38</v>
      </c>
      <c r="H28" s="11">
        <v>5.23</v>
      </c>
      <c r="I28" s="11">
        <v>5.08</v>
      </c>
      <c r="J28" s="11">
        <v>5.01</v>
      </c>
      <c r="K28" s="11">
        <v>5.55</v>
      </c>
      <c r="L28" s="11">
        <v>5.3530300000000004</v>
      </c>
      <c r="M28" s="11">
        <v>5.0937999999999999</v>
      </c>
      <c r="N28" s="11">
        <v>5.79</v>
      </c>
      <c r="O28" s="11">
        <v>5.2</v>
      </c>
      <c r="P28" s="11">
        <v>5.51</v>
      </c>
      <c r="Q28" s="11">
        <v>5.28</v>
      </c>
      <c r="R28" s="11">
        <v>5.2</v>
      </c>
      <c r="S28" s="11">
        <v>5.53</v>
      </c>
      <c r="T28" s="11">
        <v>5.17</v>
      </c>
      <c r="U28" s="148">
        <v>6.0038668126722605</v>
      </c>
      <c r="V28" s="148">
        <v>6.844048782999999</v>
      </c>
      <c r="W28" s="11">
        <v>5.39</v>
      </c>
      <c r="X28" s="11">
        <v>5.25</v>
      </c>
      <c r="Y28" s="11">
        <v>5.52</v>
      </c>
      <c r="Z28" s="11">
        <v>5.2</v>
      </c>
      <c r="AA28" s="11">
        <v>5.29</v>
      </c>
      <c r="AB28" s="11">
        <v>5.03</v>
      </c>
      <c r="AC28" s="11">
        <v>5.17</v>
      </c>
      <c r="AD28" s="15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5.3198192714902754</v>
      </c>
    </row>
    <row r="29" spans="1:65">
      <c r="A29" s="30"/>
      <c r="B29" s="19">
        <v>1</v>
      </c>
      <c r="C29" s="9">
        <v>5</v>
      </c>
      <c r="D29" s="11">
        <v>5.72</v>
      </c>
      <c r="E29" s="11">
        <v>5.3685999999999998</v>
      </c>
      <c r="F29" s="11">
        <v>5.3279332756298103</v>
      </c>
      <c r="G29" s="11">
        <v>5.42</v>
      </c>
      <c r="H29" s="11">
        <v>5.2</v>
      </c>
      <c r="I29" s="11">
        <v>5.14</v>
      </c>
      <c r="J29" s="11">
        <v>5.03</v>
      </c>
      <c r="K29" s="11">
        <v>5.57</v>
      </c>
      <c r="L29" s="11">
        <v>5.3815400000000002</v>
      </c>
      <c r="M29" s="11">
        <v>5.0881999999999996</v>
      </c>
      <c r="N29" s="11">
        <v>5.57</v>
      </c>
      <c r="O29" s="11">
        <v>5.35</v>
      </c>
      <c r="P29" s="11">
        <v>5.31</v>
      </c>
      <c r="Q29" s="11">
        <v>5.13</v>
      </c>
      <c r="R29" s="11">
        <v>5.26</v>
      </c>
      <c r="S29" s="11">
        <v>5.39</v>
      </c>
      <c r="T29" s="11">
        <v>5.19</v>
      </c>
      <c r="U29" s="148">
        <v>5.9282711297392217</v>
      </c>
      <c r="V29" s="148">
        <v>6.4851512959999997</v>
      </c>
      <c r="W29" s="11">
        <v>5.32</v>
      </c>
      <c r="X29" s="11">
        <v>5.25</v>
      </c>
      <c r="Y29" s="11">
        <v>5.44</v>
      </c>
      <c r="Z29" s="11">
        <v>5.29</v>
      </c>
      <c r="AA29" s="11">
        <v>5.41</v>
      </c>
      <c r="AB29" s="11">
        <v>5.23</v>
      </c>
      <c r="AC29" s="149">
        <v>3.83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12</v>
      </c>
    </row>
    <row r="30" spans="1:65">
      <c r="A30" s="30"/>
      <c r="B30" s="19">
        <v>1</v>
      </c>
      <c r="C30" s="9">
        <v>6</v>
      </c>
      <c r="D30" s="11">
        <v>5.59</v>
      </c>
      <c r="E30" s="11">
        <v>5.4475999999999996</v>
      </c>
      <c r="F30" s="11">
        <v>5.34499907527782</v>
      </c>
      <c r="G30" s="11">
        <v>5.44</v>
      </c>
      <c r="H30" s="11">
        <v>5.2</v>
      </c>
      <c r="I30" s="11">
        <v>5.0599999999999996</v>
      </c>
      <c r="J30" s="11">
        <v>5.12</v>
      </c>
      <c r="K30" s="11">
        <v>5.79</v>
      </c>
      <c r="L30" s="11">
        <v>5.3589799999999999</v>
      </c>
      <c r="M30" s="11">
        <v>5.3578000000000001</v>
      </c>
      <c r="N30" s="11">
        <v>5.64</v>
      </c>
      <c r="O30" s="11">
        <v>5.28</v>
      </c>
      <c r="P30" s="11">
        <v>5.62</v>
      </c>
      <c r="Q30" s="11">
        <v>5.22</v>
      </c>
      <c r="R30" s="11">
        <v>5.34</v>
      </c>
      <c r="S30" s="11">
        <v>5.48</v>
      </c>
      <c r="T30" s="11">
        <v>5.32</v>
      </c>
      <c r="U30" s="148">
        <v>5.9696025904531034</v>
      </c>
      <c r="V30" s="148">
        <v>6.9658081610000009</v>
      </c>
      <c r="W30" s="11">
        <v>5.33</v>
      </c>
      <c r="X30" s="11">
        <v>5.22</v>
      </c>
      <c r="Y30" s="11">
        <v>5.12</v>
      </c>
      <c r="Z30" s="11">
        <v>5.38</v>
      </c>
      <c r="AA30" s="11">
        <v>5.41</v>
      </c>
      <c r="AB30" s="11">
        <v>5.25</v>
      </c>
      <c r="AC30" s="11">
        <v>5.21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278</v>
      </c>
      <c r="C31" s="12"/>
      <c r="D31" s="23">
        <v>5.6449999999999996</v>
      </c>
      <c r="E31" s="23">
        <v>5.4287333333333336</v>
      </c>
      <c r="F31" s="23">
        <v>5.2523325157666045</v>
      </c>
      <c r="G31" s="23">
        <v>5.4099999999999993</v>
      </c>
      <c r="H31" s="23">
        <v>5.2166666666666659</v>
      </c>
      <c r="I31" s="23">
        <v>5.1466666666666665</v>
      </c>
      <c r="J31" s="23">
        <v>5.0633333333333335</v>
      </c>
      <c r="K31" s="23">
        <v>5.5650000000000004</v>
      </c>
      <c r="L31" s="23">
        <v>5.351163333333333</v>
      </c>
      <c r="M31" s="23">
        <v>5.1684333333333337</v>
      </c>
      <c r="N31" s="23">
        <v>5.6533333333333333</v>
      </c>
      <c r="O31" s="23">
        <v>5.2666666666666666</v>
      </c>
      <c r="P31" s="23">
        <v>5.45</v>
      </c>
      <c r="Q31" s="23">
        <v>5.18</v>
      </c>
      <c r="R31" s="23">
        <v>5.2483333333333331</v>
      </c>
      <c r="S31" s="23">
        <v>5.4733333333333336</v>
      </c>
      <c r="T31" s="23">
        <v>5.2016666666666671</v>
      </c>
      <c r="U31" s="23">
        <v>6.0152621164685458</v>
      </c>
      <c r="V31" s="23">
        <v>6.8545237648333321</v>
      </c>
      <c r="W31" s="23">
        <v>5.3449999999999998</v>
      </c>
      <c r="X31" s="23">
        <v>5.2816666666666663</v>
      </c>
      <c r="Y31" s="23">
        <v>5.4050000000000002</v>
      </c>
      <c r="Z31" s="23">
        <v>5.2916666666666661</v>
      </c>
      <c r="AA31" s="23">
        <v>5.3516666666666666</v>
      </c>
      <c r="AB31" s="23">
        <v>5.1966666666666663</v>
      </c>
      <c r="AC31" s="23">
        <v>4.9366666666666665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279</v>
      </c>
      <c r="C32" s="29"/>
      <c r="D32" s="11">
        <v>5.5949999999999998</v>
      </c>
      <c r="E32" s="11">
        <v>5.4228000000000005</v>
      </c>
      <c r="F32" s="11">
        <v>5.2547454279920256</v>
      </c>
      <c r="G32" s="11">
        <v>5.41</v>
      </c>
      <c r="H32" s="11">
        <v>5.2149999999999999</v>
      </c>
      <c r="I32" s="11">
        <v>5.1099999999999994</v>
      </c>
      <c r="J32" s="11">
        <v>5.07</v>
      </c>
      <c r="K32" s="11">
        <v>5.5600000000000005</v>
      </c>
      <c r="L32" s="11">
        <v>5.3560049999999997</v>
      </c>
      <c r="M32" s="11">
        <v>5.1246999999999998</v>
      </c>
      <c r="N32" s="11">
        <v>5.6050000000000004</v>
      </c>
      <c r="O32" s="11">
        <v>5.27</v>
      </c>
      <c r="P32" s="11">
        <v>5.43</v>
      </c>
      <c r="Q32" s="11">
        <v>5.1749999999999998</v>
      </c>
      <c r="R32" s="11">
        <v>5.23</v>
      </c>
      <c r="S32" s="11">
        <v>5.5</v>
      </c>
      <c r="T32" s="11">
        <v>5.19</v>
      </c>
      <c r="U32" s="11">
        <v>6.0088938071015958</v>
      </c>
      <c r="V32" s="11">
        <v>6.8962164244999995</v>
      </c>
      <c r="W32" s="11">
        <v>5.335</v>
      </c>
      <c r="X32" s="11">
        <v>5.25</v>
      </c>
      <c r="Y32" s="11">
        <v>5.4600000000000009</v>
      </c>
      <c r="Z32" s="11">
        <v>5.2799999999999994</v>
      </c>
      <c r="AA32" s="11">
        <v>5.35</v>
      </c>
      <c r="AB32" s="11">
        <v>5.2050000000000001</v>
      </c>
      <c r="AC32" s="11">
        <v>5.1899999999999995</v>
      </c>
      <c r="AD32" s="15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280</v>
      </c>
      <c r="C33" s="29"/>
      <c r="D33" s="24">
        <v>0.10329569206893399</v>
      </c>
      <c r="E33" s="24">
        <v>4.7333483567836586E-2</v>
      </c>
      <c r="F33" s="24">
        <v>9.9739650544391892E-2</v>
      </c>
      <c r="G33" s="24">
        <v>2.0000000000000104E-2</v>
      </c>
      <c r="H33" s="24">
        <v>1.6329931618554571E-2</v>
      </c>
      <c r="I33" s="24">
        <v>9.5219045713904618E-2</v>
      </c>
      <c r="J33" s="24">
        <v>3.9327683210007069E-2</v>
      </c>
      <c r="K33" s="24">
        <v>0.15411035007422436</v>
      </c>
      <c r="L33" s="24">
        <v>3.1458151672764563E-2</v>
      </c>
      <c r="M33" s="24">
        <v>0.10763565704108792</v>
      </c>
      <c r="N33" s="24">
        <v>0.10966616007988365</v>
      </c>
      <c r="O33" s="24">
        <v>6.3770421565696483E-2</v>
      </c>
      <c r="P33" s="24">
        <v>0.10601886624558864</v>
      </c>
      <c r="Q33" s="24">
        <v>7.6681158050723355E-2</v>
      </c>
      <c r="R33" s="24">
        <v>0.1153111732082656</v>
      </c>
      <c r="S33" s="24">
        <v>6.3140055960274999E-2</v>
      </c>
      <c r="T33" s="24">
        <v>6.0138728508895734E-2</v>
      </c>
      <c r="U33" s="24">
        <v>6.4037247575528936E-2</v>
      </c>
      <c r="V33" s="24">
        <v>0.22928975865945536</v>
      </c>
      <c r="W33" s="24">
        <v>2.8809720581775684E-2</v>
      </c>
      <c r="X33" s="24">
        <v>0.11160943807163758</v>
      </c>
      <c r="Y33" s="24">
        <v>0.21593980642762475</v>
      </c>
      <c r="Z33" s="24">
        <v>6.7946057035465038E-2</v>
      </c>
      <c r="AA33" s="24">
        <v>5.1929439306299834E-2</v>
      </c>
      <c r="AB33" s="24">
        <v>0.13017936344392952</v>
      </c>
      <c r="AC33" s="24">
        <v>0.5572671412048944</v>
      </c>
      <c r="AD33" s="209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56"/>
    </row>
    <row r="34" spans="1:65">
      <c r="A34" s="30"/>
      <c r="B34" s="3" t="s">
        <v>87</v>
      </c>
      <c r="C34" s="29"/>
      <c r="D34" s="13">
        <v>1.8298616841263774E-2</v>
      </c>
      <c r="E34" s="13">
        <v>8.7190658780752876E-3</v>
      </c>
      <c r="F34" s="13">
        <v>1.8989591813730472E-2</v>
      </c>
      <c r="G34" s="13">
        <v>3.6968576709796872E-3</v>
      </c>
      <c r="H34" s="13">
        <v>3.1303383294353816E-3</v>
      </c>
      <c r="I34" s="13">
        <v>1.8501109918504784E-2</v>
      </c>
      <c r="J34" s="13">
        <v>7.7671527077038316E-3</v>
      </c>
      <c r="K34" s="13">
        <v>2.7692785278387123E-2</v>
      </c>
      <c r="L34" s="13">
        <v>5.878750042407831E-3</v>
      </c>
      <c r="M34" s="13">
        <v>2.082558680730226E-2</v>
      </c>
      <c r="N34" s="13">
        <v>1.9398495297149231E-2</v>
      </c>
      <c r="O34" s="13">
        <v>1.2108307892220851E-2</v>
      </c>
      <c r="P34" s="13">
        <v>1.945300298084195E-2</v>
      </c>
      <c r="Q34" s="13">
        <v>1.480331236500451E-2</v>
      </c>
      <c r="R34" s="13">
        <v>2.1971007915198276E-2</v>
      </c>
      <c r="S34" s="13">
        <v>1.1535942014666564E-2</v>
      </c>
      <c r="T34" s="13">
        <v>1.1561434509880626E-2</v>
      </c>
      <c r="U34" s="13">
        <v>1.0645795035299986E-2</v>
      </c>
      <c r="V34" s="13">
        <v>3.345086639509675E-2</v>
      </c>
      <c r="W34" s="13">
        <v>5.3900319142704744E-3</v>
      </c>
      <c r="X34" s="13">
        <v>2.1131480859256091E-2</v>
      </c>
      <c r="Y34" s="13">
        <v>3.9951860578653978E-2</v>
      </c>
      <c r="Z34" s="13">
        <v>1.2840199754733552E-2</v>
      </c>
      <c r="AA34" s="13">
        <v>9.7034143829896925E-3</v>
      </c>
      <c r="AB34" s="13">
        <v>2.5050551015509209E-2</v>
      </c>
      <c r="AC34" s="13">
        <v>0.11288328316101845</v>
      </c>
      <c r="AD34" s="15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281</v>
      </c>
      <c r="C35" s="29"/>
      <c r="D35" s="13">
        <v>6.1126273640989437E-2</v>
      </c>
      <c r="E35" s="13">
        <v>2.0473263523583363E-2</v>
      </c>
      <c r="F35" s="13">
        <v>-1.2685911358933377E-2</v>
      </c>
      <c r="G35" s="13">
        <v>1.6951840637334348E-2</v>
      </c>
      <c r="H35" s="13">
        <v>-1.9390246089076801E-2</v>
      </c>
      <c r="I35" s="13">
        <v>-3.2548587834846265E-2</v>
      </c>
      <c r="J35" s="13">
        <v>-4.8213280389333812E-2</v>
      </c>
      <c r="K35" s="13">
        <v>4.6088168788681605E-2</v>
      </c>
      <c r="L35" s="13">
        <v>5.8919411061642002E-3</v>
      </c>
      <c r="M35" s="13">
        <v>-2.8456970139614013E-2</v>
      </c>
      <c r="N35" s="13">
        <v>6.2692742896438336E-2</v>
      </c>
      <c r="O35" s="13">
        <v>-9.9914305563840733E-3</v>
      </c>
      <c r="P35" s="13">
        <v>2.4470893063488708E-2</v>
      </c>
      <c r="Q35" s="13">
        <v>-2.6282710813051224E-2</v>
      </c>
      <c r="R35" s="13">
        <v>-1.343766291837134E-2</v>
      </c>
      <c r="S35" s="13">
        <v>2.885700697874527E-2</v>
      </c>
      <c r="T35" s="13">
        <v>-2.2209890748884353E-2</v>
      </c>
      <c r="U35" s="13">
        <v>0.13072678026963347</v>
      </c>
      <c r="V35" s="13">
        <v>0.28848808860251562</v>
      </c>
      <c r="W35" s="13">
        <v>4.7333804448341787E-3</v>
      </c>
      <c r="X35" s="13">
        <v>-7.1717858965764103E-3</v>
      </c>
      <c r="Y35" s="13">
        <v>1.6011959084065275E-2</v>
      </c>
      <c r="Z35" s="13">
        <v>-5.2920227900379313E-3</v>
      </c>
      <c r="AA35" s="13">
        <v>5.9865558491931647E-3</v>
      </c>
      <c r="AB35" s="13">
        <v>-2.3149772302153759E-2</v>
      </c>
      <c r="AC35" s="13">
        <v>-7.2023613072154991E-2</v>
      </c>
      <c r="AD35" s="15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282</v>
      </c>
      <c r="C36" s="47"/>
      <c r="D36" s="45">
        <v>1.85</v>
      </c>
      <c r="E36" s="45">
        <v>0.62</v>
      </c>
      <c r="F36" s="45">
        <v>0.37</v>
      </c>
      <c r="G36" s="45">
        <v>0.52</v>
      </c>
      <c r="H36" s="45">
        <v>0.57999999999999996</v>
      </c>
      <c r="I36" s="45">
        <v>0.97</v>
      </c>
      <c r="J36" s="45">
        <v>1.44</v>
      </c>
      <c r="K36" s="45">
        <v>1.4</v>
      </c>
      <c r="L36" s="45">
        <v>0.19</v>
      </c>
      <c r="M36" s="45">
        <v>0.85</v>
      </c>
      <c r="N36" s="45">
        <v>1.9</v>
      </c>
      <c r="O36" s="45">
        <v>0.28999999999999998</v>
      </c>
      <c r="P36" s="45">
        <v>0.75</v>
      </c>
      <c r="Q36" s="45">
        <v>0.78</v>
      </c>
      <c r="R36" s="45">
        <v>0.4</v>
      </c>
      <c r="S36" s="45">
        <v>0.88</v>
      </c>
      <c r="T36" s="45">
        <v>0.66</v>
      </c>
      <c r="U36" s="45">
        <v>3.94</v>
      </c>
      <c r="V36" s="45">
        <v>8.69</v>
      </c>
      <c r="W36" s="45">
        <v>0.15</v>
      </c>
      <c r="X36" s="45">
        <v>0.21</v>
      </c>
      <c r="Y36" s="45">
        <v>0.49</v>
      </c>
      <c r="Z36" s="45">
        <v>0.15</v>
      </c>
      <c r="AA36" s="45">
        <v>0.19</v>
      </c>
      <c r="AB36" s="45">
        <v>0.69</v>
      </c>
      <c r="AC36" s="45">
        <v>2.16</v>
      </c>
      <c r="AD36" s="15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5"/>
    </row>
    <row r="38" spans="1:65" ht="15">
      <c r="B38" s="8" t="s">
        <v>512</v>
      </c>
      <c r="BM38" s="28" t="s">
        <v>67</v>
      </c>
    </row>
    <row r="39" spans="1:65" ht="15">
      <c r="A39" s="25" t="s">
        <v>7</v>
      </c>
      <c r="B39" s="18" t="s">
        <v>116</v>
      </c>
      <c r="C39" s="15" t="s">
        <v>117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7" t="s">
        <v>243</v>
      </c>
      <c r="N39" s="17" t="s">
        <v>243</v>
      </c>
      <c r="O39" s="17" t="s">
        <v>243</v>
      </c>
      <c r="P39" s="17" t="s">
        <v>243</v>
      </c>
      <c r="Q39" s="17" t="s">
        <v>243</v>
      </c>
      <c r="R39" s="17" t="s">
        <v>243</v>
      </c>
      <c r="S39" s="17" t="s">
        <v>243</v>
      </c>
      <c r="T39" s="17" t="s">
        <v>243</v>
      </c>
      <c r="U39" s="17" t="s">
        <v>243</v>
      </c>
      <c r="V39" s="17" t="s">
        <v>243</v>
      </c>
      <c r="W39" s="17" t="s">
        <v>243</v>
      </c>
      <c r="X39" s="17" t="s">
        <v>243</v>
      </c>
      <c r="Y39" s="17" t="s">
        <v>243</v>
      </c>
      <c r="Z39" s="17" t="s">
        <v>243</v>
      </c>
      <c r="AA39" s="17" t="s">
        <v>243</v>
      </c>
      <c r="AB39" s="17" t="s">
        <v>243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1" t="s">
        <v>246</v>
      </c>
      <c r="E40" s="152" t="s">
        <v>247</v>
      </c>
      <c r="F40" s="152" t="s">
        <v>248</v>
      </c>
      <c r="G40" s="152" t="s">
        <v>249</v>
      </c>
      <c r="H40" s="152" t="s">
        <v>250</v>
      </c>
      <c r="I40" s="152" t="s">
        <v>251</v>
      </c>
      <c r="J40" s="152" t="s">
        <v>252</v>
      </c>
      <c r="K40" s="152" t="s">
        <v>253</v>
      </c>
      <c r="L40" s="152" t="s">
        <v>255</v>
      </c>
      <c r="M40" s="152" t="s">
        <v>256</v>
      </c>
      <c r="N40" s="152" t="s">
        <v>257</v>
      </c>
      <c r="O40" s="152" t="s">
        <v>259</v>
      </c>
      <c r="P40" s="152" t="s">
        <v>260</v>
      </c>
      <c r="Q40" s="152" t="s">
        <v>261</v>
      </c>
      <c r="R40" s="152" t="s">
        <v>262</v>
      </c>
      <c r="S40" s="152" t="s">
        <v>263</v>
      </c>
      <c r="T40" s="152" t="s">
        <v>264</v>
      </c>
      <c r="U40" s="152" t="s">
        <v>265</v>
      </c>
      <c r="V40" s="152" t="s">
        <v>266</v>
      </c>
      <c r="W40" s="152" t="s">
        <v>267</v>
      </c>
      <c r="X40" s="152" t="s">
        <v>268</v>
      </c>
      <c r="Y40" s="152" t="s">
        <v>269</v>
      </c>
      <c r="Z40" s="152" t="s">
        <v>270</v>
      </c>
      <c r="AA40" s="152" t="s">
        <v>271</v>
      </c>
      <c r="AB40" s="152" t="s">
        <v>272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291</v>
      </c>
      <c r="E41" s="11" t="s">
        <v>291</v>
      </c>
      <c r="F41" s="11" t="s">
        <v>291</v>
      </c>
      <c r="G41" s="11" t="s">
        <v>120</v>
      </c>
      <c r="H41" s="11" t="s">
        <v>120</v>
      </c>
      <c r="I41" s="11" t="s">
        <v>292</v>
      </c>
      <c r="J41" s="11" t="s">
        <v>291</v>
      </c>
      <c r="K41" s="11" t="s">
        <v>291</v>
      </c>
      <c r="L41" s="11" t="s">
        <v>291</v>
      </c>
      <c r="M41" s="11" t="s">
        <v>292</v>
      </c>
      <c r="N41" s="11" t="s">
        <v>292</v>
      </c>
      <c r="O41" s="11" t="s">
        <v>292</v>
      </c>
      <c r="P41" s="11" t="s">
        <v>292</v>
      </c>
      <c r="Q41" s="11" t="s">
        <v>292</v>
      </c>
      <c r="R41" s="11" t="s">
        <v>292</v>
      </c>
      <c r="S41" s="11" t="s">
        <v>292</v>
      </c>
      <c r="T41" s="11" t="s">
        <v>120</v>
      </c>
      <c r="U41" s="11" t="s">
        <v>292</v>
      </c>
      <c r="V41" s="11" t="s">
        <v>292</v>
      </c>
      <c r="W41" s="11" t="s">
        <v>120</v>
      </c>
      <c r="X41" s="11" t="s">
        <v>292</v>
      </c>
      <c r="Y41" s="11" t="s">
        <v>292</v>
      </c>
      <c r="Z41" s="11" t="s">
        <v>292</v>
      </c>
      <c r="AA41" s="11" t="s">
        <v>291</v>
      </c>
      <c r="AB41" s="11" t="s">
        <v>291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1">
        <v>160.4</v>
      </c>
      <c r="E43" s="211">
        <v>155.30000000000001</v>
      </c>
      <c r="F43" s="211">
        <v>153.31214741380558</v>
      </c>
      <c r="G43" s="211">
        <v>154</v>
      </c>
      <c r="H43" s="211">
        <v>160</v>
      </c>
      <c r="I43" s="211">
        <v>150</v>
      </c>
      <c r="J43" s="211">
        <v>179</v>
      </c>
      <c r="K43" s="211">
        <v>171</v>
      </c>
      <c r="L43" s="211">
        <v>152.1</v>
      </c>
      <c r="M43" s="211">
        <v>151</v>
      </c>
      <c r="N43" s="212">
        <v>96.5</v>
      </c>
      <c r="O43" s="211">
        <v>163</v>
      </c>
      <c r="P43" s="211">
        <v>156.5</v>
      </c>
      <c r="Q43" s="211">
        <v>169</v>
      </c>
      <c r="R43" s="211">
        <v>164.5</v>
      </c>
      <c r="S43" s="211">
        <v>155</v>
      </c>
      <c r="T43" s="211">
        <v>162.52356909702101</v>
      </c>
      <c r="U43" s="211">
        <v>139.71960000000001</v>
      </c>
      <c r="V43" s="211">
        <v>158</v>
      </c>
      <c r="W43" s="211">
        <v>152</v>
      </c>
      <c r="X43" s="211">
        <v>133.30000000000001</v>
      </c>
      <c r="Y43" s="211">
        <v>162</v>
      </c>
      <c r="Z43" s="211">
        <v>155.69999999999999</v>
      </c>
      <c r="AA43" s="212">
        <v>114</v>
      </c>
      <c r="AB43" s="212">
        <v>179</v>
      </c>
      <c r="AC43" s="213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161.6</v>
      </c>
      <c r="E44" s="216">
        <v>156.80000000000001</v>
      </c>
      <c r="F44" s="216">
        <v>157.37053447796566</v>
      </c>
      <c r="G44" s="217">
        <v>159</v>
      </c>
      <c r="H44" s="216">
        <v>164.2</v>
      </c>
      <c r="I44" s="216">
        <v>155</v>
      </c>
      <c r="J44" s="216">
        <v>172</v>
      </c>
      <c r="K44" s="216">
        <v>165</v>
      </c>
      <c r="L44" s="217">
        <v>160.69999999999999</v>
      </c>
      <c r="M44" s="216">
        <v>150</v>
      </c>
      <c r="N44" s="218">
        <v>107.9</v>
      </c>
      <c r="O44" s="216">
        <v>162</v>
      </c>
      <c r="P44" s="216">
        <v>162</v>
      </c>
      <c r="Q44" s="216">
        <v>159.5</v>
      </c>
      <c r="R44" s="216">
        <v>156.5</v>
      </c>
      <c r="S44" s="216">
        <v>153</v>
      </c>
      <c r="T44" s="216">
        <v>161.23080202953275</v>
      </c>
      <c r="U44" s="216">
        <v>153.58770000000001</v>
      </c>
      <c r="V44" s="216">
        <v>159</v>
      </c>
      <c r="W44" s="216">
        <v>160</v>
      </c>
      <c r="X44" s="216">
        <v>144.6</v>
      </c>
      <c r="Y44" s="216">
        <v>167</v>
      </c>
      <c r="Z44" s="216">
        <v>154.30000000000001</v>
      </c>
      <c r="AA44" s="218">
        <v>117</v>
      </c>
      <c r="AB44" s="218">
        <v>174</v>
      </c>
      <c r="AC44" s="213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32</v>
      </c>
    </row>
    <row r="45" spans="1:65">
      <c r="A45" s="30"/>
      <c r="B45" s="19">
        <v>1</v>
      </c>
      <c r="C45" s="9">
        <v>3</v>
      </c>
      <c r="D45" s="216">
        <v>164.3</v>
      </c>
      <c r="E45" s="216">
        <v>159.80000000000001</v>
      </c>
      <c r="F45" s="216">
        <v>155.09725764690802</v>
      </c>
      <c r="G45" s="216">
        <v>152</v>
      </c>
      <c r="H45" s="216">
        <v>162.19999999999999</v>
      </c>
      <c r="I45" s="217">
        <v>123.00000000000001</v>
      </c>
      <c r="J45" s="216">
        <v>167</v>
      </c>
      <c r="K45" s="216">
        <v>157</v>
      </c>
      <c r="L45" s="216">
        <v>154.5</v>
      </c>
      <c r="M45" s="216">
        <v>152</v>
      </c>
      <c r="N45" s="218">
        <v>101.9</v>
      </c>
      <c r="O45" s="216">
        <v>163.5</v>
      </c>
      <c r="P45" s="216">
        <v>155.5</v>
      </c>
      <c r="Q45" s="216">
        <v>160</v>
      </c>
      <c r="R45" s="216">
        <v>161</v>
      </c>
      <c r="S45" s="216">
        <v>152.5</v>
      </c>
      <c r="T45" s="216">
        <v>161.79309709492668</v>
      </c>
      <c r="U45" s="216">
        <v>132.4462</v>
      </c>
      <c r="V45" s="216">
        <v>159</v>
      </c>
      <c r="W45" s="216">
        <v>157</v>
      </c>
      <c r="X45" s="216">
        <v>144.69999999999999</v>
      </c>
      <c r="Y45" s="216">
        <v>165</v>
      </c>
      <c r="Z45" s="216">
        <v>154.69999999999999</v>
      </c>
      <c r="AA45" s="218">
        <v>119</v>
      </c>
      <c r="AB45" s="218">
        <v>182</v>
      </c>
      <c r="AC45" s="213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159.4</v>
      </c>
      <c r="E46" s="216">
        <v>160.19999999999999</v>
      </c>
      <c r="F46" s="216">
        <v>151.7293233870129</v>
      </c>
      <c r="G46" s="216">
        <v>153</v>
      </c>
      <c r="H46" s="216">
        <v>162.30000000000001</v>
      </c>
      <c r="I46" s="216">
        <v>142</v>
      </c>
      <c r="J46" s="216">
        <v>172</v>
      </c>
      <c r="K46" s="216">
        <v>167</v>
      </c>
      <c r="L46" s="216">
        <v>152.69999999999999</v>
      </c>
      <c r="M46" s="216">
        <v>151</v>
      </c>
      <c r="N46" s="218">
        <v>104.6</v>
      </c>
      <c r="O46" s="216">
        <v>161.5</v>
      </c>
      <c r="P46" s="216">
        <v>156</v>
      </c>
      <c r="Q46" s="216">
        <v>160.5</v>
      </c>
      <c r="R46" s="216">
        <v>159</v>
      </c>
      <c r="S46" s="216">
        <v>153.5</v>
      </c>
      <c r="T46" s="216">
        <v>161.44223572003085</v>
      </c>
      <c r="U46" s="217">
        <v>128.38329999999999</v>
      </c>
      <c r="V46" s="216">
        <v>158</v>
      </c>
      <c r="W46" s="216">
        <v>148</v>
      </c>
      <c r="X46" s="216">
        <v>143.19999999999999</v>
      </c>
      <c r="Y46" s="216">
        <v>163</v>
      </c>
      <c r="Z46" s="216">
        <v>150.80000000000001</v>
      </c>
      <c r="AA46" s="218">
        <v>114</v>
      </c>
      <c r="AB46" s="218">
        <v>178</v>
      </c>
      <c r="AC46" s="213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157.00435346803388</v>
      </c>
    </row>
    <row r="47" spans="1:65">
      <c r="A47" s="30"/>
      <c r="B47" s="19">
        <v>1</v>
      </c>
      <c r="C47" s="9">
        <v>5</v>
      </c>
      <c r="D47" s="216">
        <v>165.2</v>
      </c>
      <c r="E47" s="216">
        <v>160.9</v>
      </c>
      <c r="F47" s="216">
        <v>155.72349345529673</v>
      </c>
      <c r="G47" s="216">
        <v>154</v>
      </c>
      <c r="H47" s="216">
        <v>158.69999999999999</v>
      </c>
      <c r="I47" s="216">
        <v>138</v>
      </c>
      <c r="J47" s="216">
        <v>176</v>
      </c>
      <c r="K47" s="216">
        <v>168</v>
      </c>
      <c r="L47" s="216">
        <v>154.4</v>
      </c>
      <c r="M47" s="216">
        <v>152</v>
      </c>
      <c r="N47" s="218">
        <v>112.6</v>
      </c>
      <c r="O47" s="216">
        <v>158.5</v>
      </c>
      <c r="P47" s="216">
        <v>153</v>
      </c>
      <c r="Q47" s="216">
        <v>165.5</v>
      </c>
      <c r="R47" s="216">
        <v>158.5</v>
      </c>
      <c r="S47" s="216">
        <v>156.5</v>
      </c>
      <c r="T47" s="216">
        <v>161.79404442934654</v>
      </c>
      <c r="U47" s="216">
        <v>139.43270000000001</v>
      </c>
      <c r="V47" s="216">
        <v>158</v>
      </c>
      <c r="W47" s="216">
        <v>149</v>
      </c>
      <c r="X47" s="216">
        <v>139.6</v>
      </c>
      <c r="Y47" s="216">
        <v>162</v>
      </c>
      <c r="Z47" s="216">
        <v>158.69999999999999</v>
      </c>
      <c r="AA47" s="218">
        <v>114</v>
      </c>
      <c r="AB47" s="218">
        <v>175</v>
      </c>
      <c r="AC47" s="213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13</v>
      </c>
    </row>
    <row r="48" spans="1:65">
      <c r="A48" s="30"/>
      <c r="B48" s="19">
        <v>1</v>
      </c>
      <c r="C48" s="9">
        <v>6</v>
      </c>
      <c r="D48" s="216">
        <v>165</v>
      </c>
      <c r="E48" s="216">
        <v>154.4</v>
      </c>
      <c r="F48" s="216">
        <v>157.91084968585096</v>
      </c>
      <c r="G48" s="216">
        <v>154</v>
      </c>
      <c r="H48" s="216">
        <v>165.4</v>
      </c>
      <c r="I48" s="216">
        <v>154</v>
      </c>
      <c r="J48" s="216">
        <v>165</v>
      </c>
      <c r="K48" s="216">
        <v>175</v>
      </c>
      <c r="L48" s="216">
        <v>154.30000000000001</v>
      </c>
      <c r="M48" s="216">
        <v>152</v>
      </c>
      <c r="N48" s="218">
        <v>97.1</v>
      </c>
      <c r="O48" s="216">
        <v>164.5</v>
      </c>
      <c r="P48" s="216">
        <v>160.5</v>
      </c>
      <c r="Q48" s="216">
        <v>163.5</v>
      </c>
      <c r="R48" s="216">
        <v>153.5</v>
      </c>
      <c r="S48" s="216">
        <v>157.5</v>
      </c>
      <c r="T48" s="216">
        <v>162.3831033427771</v>
      </c>
      <c r="U48" s="216">
        <v>142.8673</v>
      </c>
      <c r="V48" s="216">
        <v>163</v>
      </c>
      <c r="W48" s="216">
        <v>154</v>
      </c>
      <c r="X48" s="216">
        <v>131.30000000000001</v>
      </c>
      <c r="Y48" s="216">
        <v>168</v>
      </c>
      <c r="Z48" s="216">
        <v>157.30000000000001</v>
      </c>
      <c r="AA48" s="218">
        <v>116</v>
      </c>
      <c r="AB48" s="218">
        <v>172</v>
      </c>
      <c r="AC48" s="213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278</v>
      </c>
      <c r="C49" s="12"/>
      <c r="D49" s="220">
        <v>162.65</v>
      </c>
      <c r="E49" s="220">
        <v>157.9</v>
      </c>
      <c r="F49" s="220">
        <v>155.19060101113999</v>
      </c>
      <c r="G49" s="220">
        <v>154.33333333333334</v>
      </c>
      <c r="H49" s="220">
        <v>162.13333333333335</v>
      </c>
      <c r="I49" s="220">
        <v>143.66666666666666</v>
      </c>
      <c r="J49" s="220">
        <v>171.83333333333334</v>
      </c>
      <c r="K49" s="220">
        <v>167.16666666666666</v>
      </c>
      <c r="L49" s="220">
        <v>154.78333333333333</v>
      </c>
      <c r="M49" s="220">
        <v>151.33333333333334</v>
      </c>
      <c r="N49" s="220">
        <v>103.43333333333334</v>
      </c>
      <c r="O49" s="220">
        <v>162.16666666666666</v>
      </c>
      <c r="P49" s="220">
        <v>157.25</v>
      </c>
      <c r="Q49" s="220">
        <v>163</v>
      </c>
      <c r="R49" s="220">
        <v>158.83333333333334</v>
      </c>
      <c r="S49" s="220">
        <v>154.66666666666666</v>
      </c>
      <c r="T49" s="220">
        <v>161.8611419522725</v>
      </c>
      <c r="U49" s="220">
        <v>139.40613333333334</v>
      </c>
      <c r="V49" s="220">
        <v>159.16666666666666</v>
      </c>
      <c r="W49" s="220">
        <v>153.33333333333334</v>
      </c>
      <c r="X49" s="220">
        <v>139.45000000000002</v>
      </c>
      <c r="Y49" s="220">
        <v>164.5</v>
      </c>
      <c r="Z49" s="220">
        <v>155.25</v>
      </c>
      <c r="AA49" s="220">
        <v>115.66666666666667</v>
      </c>
      <c r="AB49" s="220">
        <v>176.66666666666666</v>
      </c>
      <c r="AC49" s="213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279</v>
      </c>
      <c r="C50" s="29"/>
      <c r="D50" s="216">
        <v>162.94999999999999</v>
      </c>
      <c r="E50" s="216">
        <v>158.30000000000001</v>
      </c>
      <c r="F50" s="216">
        <v>155.41037555110239</v>
      </c>
      <c r="G50" s="216">
        <v>154</v>
      </c>
      <c r="H50" s="216">
        <v>162.25</v>
      </c>
      <c r="I50" s="216">
        <v>146</v>
      </c>
      <c r="J50" s="216">
        <v>172</v>
      </c>
      <c r="K50" s="216">
        <v>167.5</v>
      </c>
      <c r="L50" s="216">
        <v>154.35000000000002</v>
      </c>
      <c r="M50" s="216">
        <v>151.5</v>
      </c>
      <c r="N50" s="216">
        <v>103.25</v>
      </c>
      <c r="O50" s="216">
        <v>162.5</v>
      </c>
      <c r="P50" s="216">
        <v>156.25</v>
      </c>
      <c r="Q50" s="216">
        <v>162</v>
      </c>
      <c r="R50" s="216">
        <v>158.75</v>
      </c>
      <c r="S50" s="216">
        <v>154.25</v>
      </c>
      <c r="T50" s="216">
        <v>161.7935707621366</v>
      </c>
      <c r="U50" s="216">
        <v>139.57615000000001</v>
      </c>
      <c r="V50" s="216">
        <v>158.5</v>
      </c>
      <c r="W50" s="216">
        <v>153</v>
      </c>
      <c r="X50" s="216">
        <v>141.39999999999998</v>
      </c>
      <c r="Y50" s="216">
        <v>164</v>
      </c>
      <c r="Z50" s="216">
        <v>155.19999999999999</v>
      </c>
      <c r="AA50" s="216">
        <v>115</v>
      </c>
      <c r="AB50" s="216">
        <v>176.5</v>
      </c>
      <c r="AC50" s="213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280</v>
      </c>
      <c r="C51" s="29"/>
      <c r="D51" s="216">
        <v>2.5089838580588726</v>
      </c>
      <c r="E51" s="216">
        <v>2.761159176867567</v>
      </c>
      <c r="F51" s="216">
        <v>2.3644695312632127</v>
      </c>
      <c r="G51" s="216">
        <v>2.4221202832779936</v>
      </c>
      <c r="H51" s="216">
        <v>2.502532051076805</v>
      </c>
      <c r="I51" s="216">
        <v>12.143585412334634</v>
      </c>
      <c r="J51" s="216">
        <v>5.2694085689635664</v>
      </c>
      <c r="K51" s="216">
        <v>6.080021929785012</v>
      </c>
      <c r="L51" s="216">
        <v>3.0662137346679947</v>
      </c>
      <c r="M51" s="216">
        <v>0.81649658092772603</v>
      </c>
      <c r="N51" s="216">
        <v>6.2589669009083808</v>
      </c>
      <c r="O51" s="216">
        <v>2.0896570691543306</v>
      </c>
      <c r="P51" s="216">
        <v>3.357826678076163</v>
      </c>
      <c r="Q51" s="216">
        <v>3.7416573867739413</v>
      </c>
      <c r="R51" s="216">
        <v>3.7638632635454043</v>
      </c>
      <c r="S51" s="216">
        <v>2.0165977949672231</v>
      </c>
      <c r="T51" s="216">
        <v>0.50856591413141716</v>
      </c>
      <c r="U51" s="216">
        <v>8.7537306521657818</v>
      </c>
      <c r="V51" s="216">
        <v>1.9407902170679516</v>
      </c>
      <c r="W51" s="216">
        <v>4.6332134277050807</v>
      </c>
      <c r="X51" s="216">
        <v>5.8722227478187401</v>
      </c>
      <c r="Y51" s="216">
        <v>2.5884358211089569</v>
      </c>
      <c r="Z51" s="216">
        <v>2.7318491905667064</v>
      </c>
      <c r="AA51" s="216">
        <v>2.0655911179772888</v>
      </c>
      <c r="AB51" s="216">
        <v>3.6696957185394359</v>
      </c>
      <c r="AC51" s="213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9"/>
    </row>
    <row r="52" spans="1:65">
      <c r="A52" s="30"/>
      <c r="B52" s="3" t="s">
        <v>87</v>
      </c>
      <c r="C52" s="29"/>
      <c r="D52" s="13">
        <v>1.5425661592738227E-2</v>
      </c>
      <c r="E52" s="13">
        <v>1.748675856154254E-2</v>
      </c>
      <c r="F52" s="13">
        <v>1.5235906787251148E-2</v>
      </c>
      <c r="G52" s="13">
        <v>1.5694083908928683E-2</v>
      </c>
      <c r="H52" s="13">
        <v>1.5435024986082265E-2</v>
      </c>
      <c r="I52" s="13">
        <v>8.4526116559173789E-2</v>
      </c>
      <c r="J52" s="13">
        <v>3.0665811264579432E-2</v>
      </c>
      <c r="K52" s="13">
        <v>3.6371018523140654E-2</v>
      </c>
      <c r="L52" s="13">
        <v>1.9809715094226302E-2</v>
      </c>
      <c r="M52" s="13">
        <v>5.3953518563506124E-3</v>
      </c>
      <c r="N52" s="13">
        <v>6.0512087343619535E-2</v>
      </c>
      <c r="O52" s="13">
        <v>1.2885860652544691E-2</v>
      </c>
      <c r="P52" s="13">
        <v>2.1353428795396902E-2</v>
      </c>
      <c r="Q52" s="13">
        <v>2.2954953293091666E-2</v>
      </c>
      <c r="R52" s="13">
        <v>2.36969355522271E-2</v>
      </c>
      <c r="S52" s="13">
        <v>1.3038347812288081E-2</v>
      </c>
      <c r="T52" s="13">
        <v>3.141988917150828E-3</v>
      </c>
      <c r="U52" s="13">
        <v>6.2793009481403358E-2</v>
      </c>
      <c r="V52" s="13">
        <v>1.2193446389955717E-2</v>
      </c>
      <c r="W52" s="13">
        <v>3.021660931112009E-2</v>
      </c>
      <c r="X52" s="13">
        <v>4.2109879869621655E-2</v>
      </c>
      <c r="Y52" s="13">
        <v>1.5735172164796092E-2</v>
      </c>
      <c r="Z52" s="13">
        <v>1.7596452113151088E-2</v>
      </c>
      <c r="AA52" s="13">
        <v>1.7858136466662438E-2</v>
      </c>
      <c r="AB52" s="13">
        <v>2.0771862557770394E-2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281</v>
      </c>
      <c r="C53" s="29"/>
      <c r="D53" s="13">
        <v>3.5958534953080656E-2</v>
      </c>
      <c r="E53" s="13">
        <v>5.7045967973650136E-3</v>
      </c>
      <c r="F53" s="13">
        <v>-1.155224308645153E-2</v>
      </c>
      <c r="G53" s="13">
        <v>-1.7012395361663435E-2</v>
      </c>
      <c r="H53" s="13">
        <v>3.2667755715090507E-2</v>
      </c>
      <c r="I53" s="13">
        <v>-8.4951063500814161E-2</v>
      </c>
      <c r="J53" s="13">
        <v>9.4449482054130618E-2</v>
      </c>
      <c r="K53" s="13">
        <v>6.4726314743252189E-2</v>
      </c>
      <c r="L53" s="13">
        <v>-1.4146232799543079E-2</v>
      </c>
      <c r="M53" s="13">
        <v>-3.6120145775799584E-2</v>
      </c>
      <c r="N53" s="13">
        <v>-0.34120722738817311</v>
      </c>
      <c r="O53" s="13">
        <v>3.2880064053025349E-2</v>
      </c>
      <c r="P53" s="13">
        <v>1.5645842076354999E-3</v>
      </c>
      <c r="Q53" s="13">
        <v>3.8187772501396378E-2</v>
      </c>
      <c r="R53" s="13">
        <v>1.1649230259540788E-2</v>
      </c>
      <c r="S53" s="13">
        <v>-1.4889311982315023E-2</v>
      </c>
      <c r="T53" s="13">
        <v>3.0934100723694069E-2</v>
      </c>
      <c r="U53" s="13">
        <v>-0.11208746602229436</v>
      </c>
      <c r="V53" s="13">
        <v>1.37723136388892E-2</v>
      </c>
      <c r="W53" s="13">
        <v>-2.3381645499708781E-2</v>
      </c>
      <c r="X53" s="13">
        <v>-0.11180806824957201</v>
      </c>
      <c r="Y53" s="13">
        <v>4.7741647708464452E-2</v>
      </c>
      <c r="Z53" s="13">
        <v>-1.1173916068455192E-2</v>
      </c>
      <c r="AA53" s="13">
        <v>-0.26329006736608473</v>
      </c>
      <c r="AB53" s="13">
        <v>0.12523419105468325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282</v>
      </c>
      <c r="C54" s="47"/>
      <c r="D54" s="45">
        <v>0.74</v>
      </c>
      <c r="E54" s="45">
        <v>0.09</v>
      </c>
      <c r="F54" s="45">
        <v>0.28000000000000003</v>
      </c>
      <c r="G54" s="45">
        <v>0.4</v>
      </c>
      <c r="H54" s="45">
        <v>0.67</v>
      </c>
      <c r="I54" s="45">
        <v>1.86</v>
      </c>
      <c r="J54" s="45">
        <v>2</v>
      </c>
      <c r="K54" s="45">
        <v>1.36</v>
      </c>
      <c r="L54" s="45">
        <v>0.34</v>
      </c>
      <c r="M54" s="45">
        <v>0.81</v>
      </c>
      <c r="N54" s="45">
        <v>7.38</v>
      </c>
      <c r="O54" s="45">
        <v>0.67</v>
      </c>
      <c r="P54" s="45">
        <v>0</v>
      </c>
      <c r="Q54" s="45">
        <v>0.79</v>
      </c>
      <c r="R54" s="45">
        <v>0.22</v>
      </c>
      <c r="S54" s="45">
        <v>0.35</v>
      </c>
      <c r="T54" s="45">
        <v>0.63</v>
      </c>
      <c r="U54" s="45">
        <v>2.4500000000000002</v>
      </c>
      <c r="V54" s="45">
        <v>0.26</v>
      </c>
      <c r="W54" s="45">
        <v>0.54</v>
      </c>
      <c r="X54" s="45">
        <v>2.44</v>
      </c>
      <c r="Y54" s="45">
        <v>0.99</v>
      </c>
      <c r="Z54" s="45">
        <v>0.27</v>
      </c>
      <c r="AA54" s="45">
        <v>5.7</v>
      </c>
      <c r="AB54" s="45">
        <v>2.66</v>
      </c>
      <c r="AC54" s="15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513</v>
      </c>
      <c r="BM56" s="28" t="s">
        <v>284</v>
      </c>
    </row>
    <row r="57" spans="1:65" ht="15">
      <c r="A57" s="25" t="s">
        <v>10</v>
      </c>
      <c r="B57" s="18" t="s">
        <v>116</v>
      </c>
      <c r="C57" s="15" t="s">
        <v>117</v>
      </c>
      <c r="D57" s="16" t="s">
        <v>243</v>
      </c>
      <c r="E57" s="17" t="s">
        <v>243</v>
      </c>
      <c r="F57" s="17" t="s">
        <v>243</v>
      </c>
      <c r="G57" s="17" t="s">
        <v>243</v>
      </c>
      <c r="H57" s="17" t="s">
        <v>243</v>
      </c>
      <c r="I57" s="17" t="s">
        <v>243</v>
      </c>
      <c r="J57" s="17" t="s">
        <v>243</v>
      </c>
      <c r="K57" s="17" t="s">
        <v>243</v>
      </c>
      <c r="L57" s="17" t="s">
        <v>243</v>
      </c>
      <c r="M57" s="17" t="s">
        <v>243</v>
      </c>
      <c r="N57" s="17" t="s">
        <v>243</v>
      </c>
      <c r="O57" s="17" t="s">
        <v>243</v>
      </c>
      <c r="P57" s="17" t="s">
        <v>243</v>
      </c>
      <c r="Q57" s="17" t="s">
        <v>243</v>
      </c>
      <c r="R57" s="17" t="s">
        <v>243</v>
      </c>
      <c r="S57" s="17" t="s">
        <v>243</v>
      </c>
      <c r="T57" s="17" t="s">
        <v>243</v>
      </c>
      <c r="U57" s="17" t="s">
        <v>243</v>
      </c>
      <c r="V57" s="17" t="s">
        <v>243</v>
      </c>
      <c r="W57" s="17" t="s">
        <v>243</v>
      </c>
      <c r="X57" s="17" t="s">
        <v>243</v>
      </c>
      <c r="Y57" s="17" t="s">
        <v>243</v>
      </c>
      <c r="Z57" s="17" t="s">
        <v>243</v>
      </c>
      <c r="AA57" s="15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1" t="s">
        <v>246</v>
      </c>
      <c r="E58" s="152" t="s">
        <v>247</v>
      </c>
      <c r="F58" s="152" t="s">
        <v>249</v>
      </c>
      <c r="G58" s="152" t="s">
        <v>250</v>
      </c>
      <c r="H58" s="152" t="s">
        <v>251</v>
      </c>
      <c r="I58" s="152" t="s">
        <v>252</v>
      </c>
      <c r="J58" s="152" t="s">
        <v>253</v>
      </c>
      <c r="K58" s="152" t="s">
        <v>254</v>
      </c>
      <c r="L58" s="152" t="s">
        <v>255</v>
      </c>
      <c r="M58" s="152" t="s">
        <v>256</v>
      </c>
      <c r="N58" s="152" t="s">
        <v>257</v>
      </c>
      <c r="O58" s="152" t="s">
        <v>259</v>
      </c>
      <c r="P58" s="152" t="s">
        <v>260</v>
      </c>
      <c r="Q58" s="152" t="s">
        <v>261</v>
      </c>
      <c r="R58" s="152" t="s">
        <v>262</v>
      </c>
      <c r="S58" s="152" t="s">
        <v>263</v>
      </c>
      <c r="T58" s="152" t="s">
        <v>264</v>
      </c>
      <c r="U58" s="152" t="s">
        <v>265</v>
      </c>
      <c r="V58" s="152" t="s">
        <v>266</v>
      </c>
      <c r="W58" s="152" t="s">
        <v>268</v>
      </c>
      <c r="X58" s="152" t="s">
        <v>269</v>
      </c>
      <c r="Y58" s="152" t="s">
        <v>270</v>
      </c>
      <c r="Z58" s="152" t="s">
        <v>272</v>
      </c>
      <c r="AA58" s="15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291</v>
      </c>
      <c r="E59" s="11" t="s">
        <v>120</v>
      </c>
      <c r="F59" s="11" t="s">
        <v>120</v>
      </c>
      <c r="G59" s="11" t="s">
        <v>120</v>
      </c>
      <c r="H59" s="11" t="s">
        <v>292</v>
      </c>
      <c r="I59" s="11" t="s">
        <v>292</v>
      </c>
      <c r="J59" s="11" t="s">
        <v>291</v>
      </c>
      <c r="K59" s="11" t="s">
        <v>120</v>
      </c>
      <c r="L59" s="11" t="s">
        <v>291</v>
      </c>
      <c r="M59" s="11" t="s">
        <v>292</v>
      </c>
      <c r="N59" s="11" t="s">
        <v>292</v>
      </c>
      <c r="O59" s="11" t="s">
        <v>292</v>
      </c>
      <c r="P59" s="11" t="s">
        <v>292</v>
      </c>
      <c r="Q59" s="11" t="s">
        <v>292</v>
      </c>
      <c r="R59" s="11" t="s">
        <v>292</v>
      </c>
      <c r="S59" s="11" t="s">
        <v>292</v>
      </c>
      <c r="T59" s="11" t="s">
        <v>120</v>
      </c>
      <c r="U59" s="11" t="s">
        <v>292</v>
      </c>
      <c r="V59" s="11" t="s">
        <v>292</v>
      </c>
      <c r="W59" s="11" t="s">
        <v>292</v>
      </c>
      <c r="X59" s="11" t="s">
        <v>292</v>
      </c>
      <c r="Y59" s="11" t="s">
        <v>292</v>
      </c>
      <c r="Z59" s="11" t="s">
        <v>291</v>
      </c>
      <c r="AA59" s="15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1">
        <v>90</v>
      </c>
      <c r="E61" s="212">
        <v>6092</v>
      </c>
      <c r="F61" s="211">
        <v>367</v>
      </c>
      <c r="G61" s="212">
        <v>5773</v>
      </c>
      <c r="H61" s="221">
        <v>271</v>
      </c>
      <c r="I61" s="211">
        <v>316</v>
      </c>
      <c r="J61" s="211">
        <v>386</v>
      </c>
      <c r="K61" s="211"/>
      <c r="L61" s="211" t="s">
        <v>294</v>
      </c>
      <c r="M61" s="211">
        <v>281</v>
      </c>
      <c r="N61" s="211" t="s">
        <v>295</v>
      </c>
      <c r="O61" s="211">
        <v>100</v>
      </c>
      <c r="P61" s="211">
        <v>100</v>
      </c>
      <c r="Q61" s="211">
        <v>300</v>
      </c>
      <c r="R61" s="211">
        <v>100</v>
      </c>
      <c r="S61" s="211">
        <v>180</v>
      </c>
      <c r="T61" s="211" t="s">
        <v>294</v>
      </c>
      <c r="U61" s="211">
        <v>190.13031999999998</v>
      </c>
      <c r="V61" s="211">
        <v>352</v>
      </c>
      <c r="W61" s="211">
        <v>97</v>
      </c>
      <c r="X61" s="212">
        <v>2821</v>
      </c>
      <c r="Y61" s="211">
        <v>55</v>
      </c>
      <c r="Z61" s="211">
        <v>198</v>
      </c>
      <c r="AA61" s="213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30"/>
      <c r="B62" s="19">
        <v>1</v>
      </c>
      <c r="C62" s="9">
        <v>2</v>
      </c>
      <c r="D62" s="216">
        <v>88</v>
      </c>
      <c r="E62" s="218">
        <v>6084</v>
      </c>
      <c r="F62" s="216">
        <v>341</v>
      </c>
      <c r="G62" s="218">
        <v>5717</v>
      </c>
      <c r="H62" s="216">
        <v>99</v>
      </c>
      <c r="I62" s="216">
        <v>294</v>
      </c>
      <c r="J62" s="216">
        <v>419</v>
      </c>
      <c r="K62" s="216"/>
      <c r="L62" s="216" t="s">
        <v>294</v>
      </c>
      <c r="M62" s="216">
        <v>262</v>
      </c>
      <c r="N62" s="216" t="s">
        <v>295</v>
      </c>
      <c r="O62" s="216">
        <v>90</v>
      </c>
      <c r="P62" s="216">
        <v>130</v>
      </c>
      <c r="Q62" s="216">
        <v>260</v>
      </c>
      <c r="R62" s="216">
        <v>130</v>
      </c>
      <c r="S62" s="216">
        <v>130</v>
      </c>
      <c r="T62" s="216" t="s">
        <v>294</v>
      </c>
      <c r="U62" s="216">
        <v>195.9444</v>
      </c>
      <c r="V62" s="216">
        <v>353</v>
      </c>
      <c r="W62" s="216">
        <v>66</v>
      </c>
      <c r="X62" s="218">
        <v>2958</v>
      </c>
      <c r="Y62" s="216">
        <v>49</v>
      </c>
      <c r="Z62" s="216">
        <v>178</v>
      </c>
      <c r="AA62" s="213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3</v>
      </c>
    </row>
    <row r="63" spans="1:65">
      <c r="A63" s="30"/>
      <c r="B63" s="19">
        <v>1</v>
      </c>
      <c r="C63" s="9">
        <v>3</v>
      </c>
      <c r="D63" s="216">
        <v>86</v>
      </c>
      <c r="E63" s="218">
        <v>6156</v>
      </c>
      <c r="F63" s="216">
        <v>342</v>
      </c>
      <c r="G63" s="218">
        <v>5806</v>
      </c>
      <c r="H63" s="216">
        <v>35</v>
      </c>
      <c r="I63" s="216">
        <v>293</v>
      </c>
      <c r="J63" s="216">
        <v>466</v>
      </c>
      <c r="K63" s="216"/>
      <c r="L63" s="216" t="s">
        <v>294</v>
      </c>
      <c r="M63" s="216">
        <v>288</v>
      </c>
      <c r="N63" s="216" t="s">
        <v>295</v>
      </c>
      <c r="O63" s="216">
        <v>80</v>
      </c>
      <c r="P63" s="216">
        <v>140</v>
      </c>
      <c r="Q63" s="216">
        <v>230</v>
      </c>
      <c r="R63" s="216">
        <v>80</v>
      </c>
      <c r="S63" s="216">
        <v>150</v>
      </c>
      <c r="T63" s="216" t="s">
        <v>294</v>
      </c>
      <c r="U63" s="216">
        <v>205.13200000000003</v>
      </c>
      <c r="V63" s="216">
        <v>355</v>
      </c>
      <c r="W63" s="216">
        <v>77</v>
      </c>
      <c r="X63" s="218">
        <v>2791</v>
      </c>
      <c r="Y63" s="216">
        <v>50</v>
      </c>
      <c r="Z63" s="216">
        <v>201</v>
      </c>
      <c r="AA63" s="213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30"/>
      <c r="B64" s="19">
        <v>1</v>
      </c>
      <c r="C64" s="9">
        <v>4</v>
      </c>
      <c r="D64" s="216">
        <v>78</v>
      </c>
      <c r="E64" s="218">
        <v>6095</v>
      </c>
      <c r="F64" s="216">
        <v>354</v>
      </c>
      <c r="G64" s="218">
        <v>5766</v>
      </c>
      <c r="H64" s="216">
        <v>90</v>
      </c>
      <c r="I64" s="216">
        <v>301</v>
      </c>
      <c r="J64" s="216">
        <v>415</v>
      </c>
      <c r="K64" s="216"/>
      <c r="L64" s="216" t="s">
        <v>294</v>
      </c>
      <c r="M64" s="216">
        <v>262</v>
      </c>
      <c r="N64" s="216" t="s">
        <v>295</v>
      </c>
      <c r="O64" s="216">
        <v>90</v>
      </c>
      <c r="P64" s="216">
        <v>370</v>
      </c>
      <c r="Q64" s="216">
        <v>200</v>
      </c>
      <c r="R64" s="216">
        <v>130</v>
      </c>
      <c r="S64" s="216">
        <v>180</v>
      </c>
      <c r="T64" s="216" t="s">
        <v>294</v>
      </c>
      <c r="U64" s="216">
        <v>231.35007999999999</v>
      </c>
      <c r="V64" s="216">
        <v>343</v>
      </c>
      <c r="W64" s="216">
        <v>88</v>
      </c>
      <c r="X64" s="218">
        <v>2700</v>
      </c>
      <c r="Y64" s="216">
        <v>72</v>
      </c>
      <c r="Z64" s="216">
        <v>206</v>
      </c>
      <c r="AA64" s="213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197.78699499999999</v>
      </c>
    </row>
    <row r="65" spans="1:65">
      <c r="A65" s="30"/>
      <c r="B65" s="19">
        <v>1</v>
      </c>
      <c r="C65" s="9">
        <v>5</v>
      </c>
      <c r="D65" s="216">
        <v>87</v>
      </c>
      <c r="E65" s="218">
        <v>6067</v>
      </c>
      <c r="F65" s="216">
        <v>321</v>
      </c>
      <c r="G65" s="218">
        <v>5819</v>
      </c>
      <c r="H65" s="216">
        <v>40</v>
      </c>
      <c r="I65" s="217">
        <v>348</v>
      </c>
      <c r="J65" s="216">
        <v>419</v>
      </c>
      <c r="K65" s="216"/>
      <c r="L65" s="216" t="s">
        <v>294</v>
      </c>
      <c r="M65" s="216">
        <v>286</v>
      </c>
      <c r="N65" s="216" t="s">
        <v>295</v>
      </c>
      <c r="O65" s="216">
        <v>90</v>
      </c>
      <c r="P65" s="216">
        <v>330</v>
      </c>
      <c r="Q65" s="216">
        <v>190</v>
      </c>
      <c r="R65" s="216">
        <v>90</v>
      </c>
      <c r="S65" s="216">
        <v>160</v>
      </c>
      <c r="T65" s="216" t="s">
        <v>294</v>
      </c>
      <c r="U65" s="216">
        <v>253.10695999999996</v>
      </c>
      <c r="V65" s="216">
        <v>348</v>
      </c>
      <c r="W65" s="216">
        <v>54</v>
      </c>
      <c r="X65" s="218">
        <v>2752</v>
      </c>
      <c r="Y65" s="216">
        <v>63</v>
      </c>
      <c r="Z65" s="216">
        <v>135</v>
      </c>
      <c r="AA65" s="213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9</v>
      </c>
    </row>
    <row r="66" spans="1:65">
      <c r="A66" s="30"/>
      <c r="B66" s="19">
        <v>1</v>
      </c>
      <c r="C66" s="9">
        <v>6</v>
      </c>
      <c r="D66" s="217">
        <v>55</v>
      </c>
      <c r="E66" s="218">
        <v>6198</v>
      </c>
      <c r="F66" s="216">
        <v>335</v>
      </c>
      <c r="G66" s="218">
        <v>5720</v>
      </c>
      <c r="H66" s="216">
        <v>123.00000000000001</v>
      </c>
      <c r="I66" s="216">
        <v>307</v>
      </c>
      <c r="J66" s="216">
        <v>399</v>
      </c>
      <c r="K66" s="216"/>
      <c r="L66" s="216" t="s">
        <v>294</v>
      </c>
      <c r="M66" s="216">
        <v>288</v>
      </c>
      <c r="N66" s="216" t="s">
        <v>295</v>
      </c>
      <c r="O66" s="216">
        <v>100</v>
      </c>
      <c r="P66" s="216">
        <v>140</v>
      </c>
      <c r="Q66" s="216">
        <v>130</v>
      </c>
      <c r="R66" s="216">
        <v>110</v>
      </c>
      <c r="S66" s="216">
        <v>150</v>
      </c>
      <c r="T66" s="216" t="s">
        <v>294</v>
      </c>
      <c r="U66" s="216">
        <v>227.88775999999999</v>
      </c>
      <c r="V66" s="216">
        <v>352</v>
      </c>
      <c r="W66" s="216">
        <v>79</v>
      </c>
      <c r="X66" s="218">
        <v>3078</v>
      </c>
      <c r="Y66" s="216">
        <v>46</v>
      </c>
      <c r="Z66" s="217">
        <v>317</v>
      </c>
      <c r="AA66" s="213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30"/>
      <c r="B67" s="20" t="s">
        <v>278</v>
      </c>
      <c r="C67" s="12"/>
      <c r="D67" s="220">
        <v>80.666666666666671</v>
      </c>
      <c r="E67" s="220">
        <v>6115.333333333333</v>
      </c>
      <c r="F67" s="220">
        <v>343.33333333333331</v>
      </c>
      <c r="G67" s="220">
        <v>5766.833333333333</v>
      </c>
      <c r="H67" s="220">
        <v>109.66666666666667</v>
      </c>
      <c r="I67" s="220">
        <v>309.83333333333331</v>
      </c>
      <c r="J67" s="220">
        <v>417.33333333333331</v>
      </c>
      <c r="K67" s="220" t="s">
        <v>775</v>
      </c>
      <c r="L67" s="220" t="s">
        <v>775</v>
      </c>
      <c r="M67" s="220">
        <v>277.83333333333331</v>
      </c>
      <c r="N67" s="220" t="s">
        <v>775</v>
      </c>
      <c r="O67" s="220">
        <v>91.666666666666671</v>
      </c>
      <c r="P67" s="220">
        <v>201.66666666666666</v>
      </c>
      <c r="Q67" s="220">
        <v>218.33333333333334</v>
      </c>
      <c r="R67" s="220">
        <v>106.66666666666667</v>
      </c>
      <c r="S67" s="220">
        <v>158.33333333333334</v>
      </c>
      <c r="T67" s="220" t="s">
        <v>775</v>
      </c>
      <c r="U67" s="220">
        <v>217.25858666666667</v>
      </c>
      <c r="V67" s="220">
        <v>350.5</v>
      </c>
      <c r="W67" s="220">
        <v>76.833333333333329</v>
      </c>
      <c r="X67" s="220">
        <v>2850</v>
      </c>
      <c r="Y67" s="220">
        <v>55.833333333333336</v>
      </c>
      <c r="Z67" s="220">
        <v>205.83333333333334</v>
      </c>
      <c r="AA67" s="213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30"/>
      <c r="B68" s="3" t="s">
        <v>279</v>
      </c>
      <c r="C68" s="29"/>
      <c r="D68" s="216">
        <v>86.5</v>
      </c>
      <c r="E68" s="216">
        <v>6093.5</v>
      </c>
      <c r="F68" s="216">
        <v>341.5</v>
      </c>
      <c r="G68" s="216">
        <v>5769.5</v>
      </c>
      <c r="H68" s="216">
        <v>94.5</v>
      </c>
      <c r="I68" s="216">
        <v>304</v>
      </c>
      <c r="J68" s="216">
        <v>417</v>
      </c>
      <c r="K68" s="216" t="s">
        <v>775</v>
      </c>
      <c r="L68" s="216" t="s">
        <v>775</v>
      </c>
      <c r="M68" s="216">
        <v>283.5</v>
      </c>
      <c r="N68" s="216" t="s">
        <v>775</v>
      </c>
      <c r="O68" s="216">
        <v>90</v>
      </c>
      <c r="P68" s="216">
        <v>140</v>
      </c>
      <c r="Q68" s="216">
        <v>215</v>
      </c>
      <c r="R68" s="216">
        <v>105</v>
      </c>
      <c r="S68" s="216">
        <v>155</v>
      </c>
      <c r="T68" s="216" t="s">
        <v>775</v>
      </c>
      <c r="U68" s="216">
        <v>216.50988000000001</v>
      </c>
      <c r="V68" s="216">
        <v>352</v>
      </c>
      <c r="W68" s="216">
        <v>78</v>
      </c>
      <c r="X68" s="216">
        <v>2806</v>
      </c>
      <c r="Y68" s="216">
        <v>52.5</v>
      </c>
      <c r="Z68" s="216">
        <v>199.5</v>
      </c>
      <c r="AA68" s="213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30"/>
      <c r="B69" s="3" t="s">
        <v>280</v>
      </c>
      <c r="C69" s="29"/>
      <c r="D69" s="216">
        <v>13.231276078544623</v>
      </c>
      <c r="E69" s="216">
        <v>50.52392172690741</v>
      </c>
      <c r="F69" s="216">
        <v>15.807171368295677</v>
      </c>
      <c r="G69" s="216">
        <v>42.357604590754029</v>
      </c>
      <c r="H69" s="216">
        <v>86.180430880024417</v>
      </c>
      <c r="I69" s="216">
        <v>20.566153424174068</v>
      </c>
      <c r="J69" s="216">
        <v>27.19313638892481</v>
      </c>
      <c r="K69" s="216" t="s">
        <v>775</v>
      </c>
      <c r="L69" s="216" t="s">
        <v>775</v>
      </c>
      <c r="M69" s="216">
        <v>12.52863387072456</v>
      </c>
      <c r="N69" s="216" t="s">
        <v>775</v>
      </c>
      <c r="O69" s="216">
        <v>7.5277265270908105</v>
      </c>
      <c r="P69" s="216">
        <v>116.51895410904901</v>
      </c>
      <c r="Q69" s="216">
        <v>59.132619311735745</v>
      </c>
      <c r="R69" s="216">
        <v>20.655911179772868</v>
      </c>
      <c r="S69" s="216">
        <v>19.407902170679566</v>
      </c>
      <c r="T69" s="216" t="s">
        <v>775</v>
      </c>
      <c r="U69" s="216">
        <v>24.223735841289493</v>
      </c>
      <c r="V69" s="216">
        <v>4.3243496620879309</v>
      </c>
      <c r="W69" s="216">
        <v>15.328622464744415</v>
      </c>
      <c r="X69" s="216">
        <v>141.47367246240552</v>
      </c>
      <c r="Y69" s="216">
        <v>9.9079092984678869</v>
      </c>
      <c r="Z69" s="216">
        <v>60.390120604836255</v>
      </c>
      <c r="AA69" s="213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9"/>
    </row>
    <row r="70" spans="1:65">
      <c r="A70" s="30"/>
      <c r="B70" s="3" t="s">
        <v>87</v>
      </c>
      <c r="C70" s="29"/>
      <c r="D70" s="13">
        <v>0.16402408361832177</v>
      </c>
      <c r="E70" s="13">
        <v>8.2618426458477175E-3</v>
      </c>
      <c r="F70" s="13">
        <v>4.6040304956201004E-2</v>
      </c>
      <c r="G70" s="13">
        <v>7.3450370666895233E-3</v>
      </c>
      <c r="H70" s="13">
        <v>0.78583979525858128</v>
      </c>
      <c r="I70" s="13">
        <v>6.6378117560540295E-2</v>
      </c>
      <c r="J70" s="13">
        <v>6.5159272497423662E-2</v>
      </c>
      <c r="K70" s="13" t="s">
        <v>775</v>
      </c>
      <c r="L70" s="13" t="s">
        <v>775</v>
      </c>
      <c r="M70" s="13">
        <v>4.5094063121984024E-2</v>
      </c>
      <c r="N70" s="13" t="s">
        <v>775</v>
      </c>
      <c r="O70" s="13">
        <v>8.212065302280884E-2</v>
      </c>
      <c r="P70" s="13">
        <v>0.57777993773082159</v>
      </c>
      <c r="Q70" s="13">
        <v>0.27083642432856064</v>
      </c>
      <c r="R70" s="13">
        <v>0.19364916731037063</v>
      </c>
      <c r="S70" s="13">
        <v>0.12257622423587095</v>
      </c>
      <c r="T70" s="13" t="s">
        <v>775</v>
      </c>
      <c r="U70" s="13">
        <v>0.11149725409221797</v>
      </c>
      <c r="V70" s="13">
        <v>1.233765952093561E-2</v>
      </c>
      <c r="W70" s="13">
        <v>0.19950484769732429</v>
      </c>
      <c r="X70" s="13">
        <v>4.9639885074528253E-2</v>
      </c>
      <c r="Y70" s="13">
        <v>0.17745509191285766</v>
      </c>
      <c r="Z70" s="13">
        <v>0.29339329848503443</v>
      </c>
      <c r="AA70" s="15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281</v>
      </c>
      <c r="C71" s="29"/>
      <c r="D71" s="13">
        <v>-0.59215383869568028</v>
      </c>
      <c r="E71" s="13">
        <v>29.91878378218615</v>
      </c>
      <c r="F71" s="13">
        <v>0.73587415761755892</v>
      </c>
      <c r="G71" s="13">
        <v>28.156787246468522</v>
      </c>
      <c r="H71" s="13">
        <v>-0.44553145839206121</v>
      </c>
      <c r="I71" s="13">
        <v>0.5665000286461368</v>
      </c>
      <c r="J71" s="13">
        <v>1.1100140245992076</v>
      </c>
      <c r="K71" s="13" t="s">
        <v>775</v>
      </c>
      <c r="L71" s="13" t="s">
        <v>775</v>
      </c>
      <c r="M71" s="13">
        <v>0.40470981589731592</v>
      </c>
      <c r="N71" s="13" t="s">
        <v>775</v>
      </c>
      <c r="O71" s="13">
        <v>-0.53653845306327308</v>
      </c>
      <c r="P71" s="13">
        <v>1.9615403260799136E-2</v>
      </c>
      <c r="Q71" s="13">
        <v>0.10388113906747698</v>
      </c>
      <c r="R71" s="13">
        <v>-0.46069929083726324</v>
      </c>
      <c r="S71" s="13">
        <v>-0.19947550983656259</v>
      </c>
      <c r="T71" s="13" t="s">
        <v>775</v>
      </c>
      <c r="U71" s="13">
        <v>9.8447279947130317E-2</v>
      </c>
      <c r="V71" s="13">
        <v>0.77210842401443025</v>
      </c>
      <c r="W71" s="13">
        <v>-0.61153495793121615</v>
      </c>
      <c r="X71" s="13">
        <v>13.409440822941873</v>
      </c>
      <c r="Y71" s="13">
        <v>-0.71770978504762994</v>
      </c>
      <c r="Z71" s="13">
        <v>4.0681837212468652E-2</v>
      </c>
      <c r="AA71" s="15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282</v>
      </c>
      <c r="C72" s="47"/>
      <c r="D72" s="45">
        <v>0.73</v>
      </c>
      <c r="E72" s="45">
        <v>31.67</v>
      </c>
      <c r="F72" s="45">
        <v>0.68</v>
      </c>
      <c r="G72" s="45">
        <v>29.8</v>
      </c>
      <c r="H72" s="45">
        <v>0.57999999999999996</v>
      </c>
      <c r="I72" s="45">
        <v>0.5</v>
      </c>
      <c r="J72" s="45">
        <v>1.07</v>
      </c>
      <c r="K72" s="45" t="s">
        <v>283</v>
      </c>
      <c r="L72" s="45" t="s">
        <v>283</v>
      </c>
      <c r="M72" s="45">
        <v>0.33</v>
      </c>
      <c r="N72" s="45" t="s">
        <v>283</v>
      </c>
      <c r="O72" s="45">
        <v>0.67</v>
      </c>
      <c r="P72" s="45">
        <v>0.08</v>
      </c>
      <c r="Q72" s="45">
        <v>0.01</v>
      </c>
      <c r="R72" s="45">
        <v>0.59</v>
      </c>
      <c r="S72" s="45">
        <v>0.32</v>
      </c>
      <c r="T72" s="45" t="s">
        <v>283</v>
      </c>
      <c r="U72" s="45">
        <v>0</v>
      </c>
      <c r="V72" s="45">
        <v>0.72</v>
      </c>
      <c r="W72" s="45">
        <v>0.75</v>
      </c>
      <c r="X72" s="45">
        <v>14.14</v>
      </c>
      <c r="Y72" s="45">
        <v>0.87</v>
      </c>
      <c r="Z72" s="45">
        <v>0.06</v>
      </c>
      <c r="AA72" s="15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BM73" s="55"/>
    </row>
    <row r="74" spans="1:65" ht="15">
      <c r="B74" s="8" t="s">
        <v>514</v>
      </c>
      <c r="BM74" s="28" t="s">
        <v>67</v>
      </c>
    </row>
    <row r="75" spans="1:65" ht="15">
      <c r="A75" s="25" t="s">
        <v>13</v>
      </c>
      <c r="B75" s="18" t="s">
        <v>116</v>
      </c>
      <c r="C75" s="15" t="s">
        <v>117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7" t="s">
        <v>243</v>
      </c>
      <c r="T75" s="17" t="s">
        <v>243</v>
      </c>
      <c r="U75" s="17" t="s">
        <v>243</v>
      </c>
      <c r="V75" s="17" t="s">
        <v>243</v>
      </c>
      <c r="W75" s="17" t="s">
        <v>243</v>
      </c>
      <c r="X75" s="17" t="s">
        <v>243</v>
      </c>
      <c r="Y75" s="17" t="s">
        <v>243</v>
      </c>
      <c r="Z75" s="17" t="s">
        <v>243</v>
      </c>
      <c r="AA75" s="17" t="s">
        <v>243</v>
      </c>
      <c r="AB75" s="17" t="s">
        <v>243</v>
      </c>
      <c r="AC75" s="17" t="s">
        <v>243</v>
      </c>
      <c r="AD75" s="15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1" t="s">
        <v>246</v>
      </c>
      <c r="E76" s="152" t="s">
        <v>247</v>
      </c>
      <c r="F76" s="152" t="s">
        <v>248</v>
      </c>
      <c r="G76" s="152" t="s">
        <v>249</v>
      </c>
      <c r="H76" s="152" t="s">
        <v>250</v>
      </c>
      <c r="I76" s="152" t="s">
        <v>251</v>
      </c>
      <c r="J76" s="152" t="s">
        <v>252</v>
      </c>
      <c r="K76" s="152" t="s">
        <v>253</v>
      </c>
      <c r="L76" s="152" t="s">
        <v>254</v>
      </c>
      <c r="M76" s="152" t="s">
        <v>255</v>
      </c>
      <c r="N76" s="152" t="s">
        <v>256</v>
      </c>
      <c r="O76" s="152" t="s">
        <v>257</v>
      </c>
      <c r="P76" s="152" t="s">
        <v>259</v>
      </c>
      <c r="Q76" s="152" t="s">
        <v>260</v>
      </c>
      <c r="R76" s="152" t="s">
        <v>261</v>
      </c>
      <c r="S76" s="152" t="s">
        <v>262</v>
      </c>
      <c r="T76" s="152" t="s">
        <v>263</v>
      </c>
      <c r="U76" s="152" t="s">
        <v>264</v>
      </c>
      <c r="V76" s="152" t="s">
        <v>265</v>
      </c>
      <c r="W76" s="152" t="s">
        <v>266</v>
      </c>
      <c r="X76" s="152" t="s">
        <v>267</v>
      </c>
      <c r="Y76" s="152" t="s">
        <v>268</v>
      </c>
      <c r="Z76" s="152" t="s">
        <v>269</v>
      </c>
      <c r="AA76" s="152" t="s">
        <v>270</v>
      </c>
      <c r="AB76" s="152" t="s">
        <v>271</v>
      </c>
      <c r="AC76" s="152" t="s">
        <v>272</v>
      </c>
      <c r="AD76" s="15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291</v>
      </c>
      <c r="E77" s="11" t="s">
        <v>291</v>
      </c>
      <c r="F77" s="11" t="s">
        <v>291</v>
      </c>
      <c r="G77" s="11" t="s">
        <v>120</v>
      </c>
      <c r="H77" s="11" t="s">
        <v>120</v>
      </c>
      <c r="I77" s="11" t="s">
        <v>292</v>
      </c>
      <c r="J77" s="11" t="s">
        <v>291</v>
      </c>
      <c r="K77" s="11" t="s">
        <v>291</v>
      </c>
      <c r="L77" s="11" t="s">
        <v>291</v>
      </c>
      <c r="M77" s="11" t="s">
        <v>291</v>
      </c>
      <c r="N77" s="11" t="s">
        <v>292</v>
      </c>
      <c r="O77" s="11" t="s">
        <v>292</v>
      </c>
      <c r="P77" s="11" t="s">
        <v>292</v>
      </c>
      <c r="Q77" s="11" t="s">
        <v>292</v>
      </c>
      <c r="R77" s="11" t="s">
        <v>292</v>
      </c>
      <c r="S77" s="11" t="s">
        <v>292</v>
      </c>
      <c r="T77" s="11" t="s">
        <v>292</v>
      </c>
      <c r="U77" s="11" t="s">
        <v>120</v>
      </c>
      <c r="V77" s="11" t="s">
        <v>292</v>
      </c>
      <c r="W77" s="11" t="s">
        <v>291</v>
      </c>
      <c r="X77" s="11" t="s">
        <v>120</v>
      </c>
      <c r="Y77" s="11" t="s">
        <v>292</v>
      </c>
      <c r="Z77" s="11" t="s">
        <v>292</v>
      </c>
      <c r="AA77" s="11" t="s">
        <v>292</v>
      </c>
      <c r="AB77" s="11" t="s">
        <v>291</v>
      </c>
      <c r="AC77" s="11" t="s">
        <v>291</v>
      </c>
      <c r="AD77" s="15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15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147">
        <v>2</v>
      </c>
      <c r="E79" s="22">
        <v>1.69</v>
      </c>
      <c r="F79" s="22">
        <v>1.7485162915532566</v>
      </c>
      <c r="G79" s="147" t="s">
        <v>109</v>
      </c>
      <c r="H79" s="147" t="s">
        <v>108</v>
      </c>
      <c r="I79" s="22">
        <v>2</v>
      </c>
      <c r="J79" s="22">
        <v>1.89</v>
      </c>
      <c r="K79" s="22">
        <v>1.7</v>
      </c>
      <c r="L79" s="22">
        <v>1.9880883998938497</v>
      </c>
      <c r="M79" s="22">
        <v>1.9299999999999997</v>
      </c>
      <c r="N79" s="147">
        <v>2</v>
      </c>
      <c r="O79" s="147">
        <v>2</v>
      </c>
      <c r="P79" s="22">
        <v>1.83</v>
      </c>
      <c r="Q79" s="22">
        <v>1.86</v>
      </c>
      <c r="R79" s="22">
        <v>1.91</v>
      </c>
      <c r="S79" s="22">
        <v>1.89</v>
      </c>
      <c r="T79" s="22">
        <v>1.77</v>
      </c>
      <c r="U79" s="22">
        <v>1.684256392272947</v>
      </c>
      <c r="V79" s="22">
        <v>1.5773999999999999</v>
      </c>
      <c r="W79" s="22">
        <v>1.78</v>
      </c>
      <c r="X79" s="22">
        <v>1.8</v>
      </c>
      <c r="Y79" s="147">
        <v>2</v>
      </c>
      <c r="Z79" s="22">
        <v>1.9</v>
      </c>
      <c r="AA79" s="22">
        <v>1.9800000000000002</v>
      </c>
      <c r="AB79" s="22">
        <v>1.52</v>
      </c>
      <c r="AC79" s="22">
        <v>2.0699999999999998</v>
      </c>
      <c r="AD79" s="15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48">
        <v>2</v>
      </c>
      <c r="E80" s="11">
        <v>1.7</v>
      </c>
      <c r="F80" s="11">
        <v>1.7930817365283125</v>
      </c>
      <c r="G80" s="148" t="s">
        <v>109</v>
      </c>
      <c r="H80" s="11">
        <v>2.0099999999999998</v>
      </c>
      <c r="I80" s="11">
        <v>2.1</v>
      </c>
      <c r="J80" s="11">
        <v>1.85</v>
      </c>
      <c r="K80" s="11">
        <v>1.5</v>
      </c>
      <c r="L80" s="11">
        <v>1.963625771243988</v>
      </c>
      <c r="M80" s="11">
        <v>1.88</v>
      </c>
      <c r="N80" s="148">
        <v>2</v>
      </c>
      <c r="O80" s="148">
        <v>2</v>
      </c>
      <c r="P80" s="11">
        <v>1.84</v>
      </c>
      <c r="Q80" s="11">
        <v>1.92</v>
      </c>
      <c r="R80" s="11">
        <v>1.8</v>
      </c>
      <c r="S80" s="11">
        <v>1.87</v>
      </c>
      <c r="T80" s="11">
        <v>1.74</v>
      </c>
      <c r="U80" s="11">
        <v>1.6092575132839271</v>
      </c>
      <c r="V80" s="11">
        <v>1.8754999999999999</v>
      </c>
      <c r="W80" s="11">
        <v>1.79</v>
      </c>
      <c r="X80" s="11">
        <v>1.7</v>
      </c>
      <c r="Y80" s="148">
        <v>2</v>
      </c>
      <c r="Z80" s="11">
        <v>2</v>
      </c>
      <c r="AA80" s="11">
        <v>1.9800000000000002</v>
      </c>
      <c r="AB80" s="11">
        <v>1.5</v>
      </c>
      <c r="AC80" s="11">
        <v>2.0299999999999998</v>
      </c>
      <c r="AD80" s="15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34</v>
      </c>
    </row>
    <row r="81" spans="1:65">
      <c r="A81" s="30"/>
      <c r="B81" s="19">
        <v>1</v>
      </c>
      <c r="C81" s="9">
        <v>3</v>
      </c>
      <c r="D81" s="148">
        <v>2</v>
      </c>
      <c r="E81" s="11">
        <v>1.76</v>
      </c>
      <c r="F81" s="11">
        <v>1.7333246623219263</v>
      </c>
      <c r="G81" s="148" t="s">
        <v>109</v>
      </c>
      <c r="H81" s="11">
        <v>2</v>
      </c>
      <c r="I81" s="11">
        <v>1.8</v>
      </c>
      <c r="J81" s="11">
        <v>1.7</v>
      </c>
      <c r="K81" s="11">
        <v>1.6</v>
      </c>
      <c r="L81" s="11">
        <v>1.9380802351835</v>
      </c>
      <c r="M81" s="11">
        <v>1.79</v>
      </c>
      <c r="N81" s="148">
        <v>2</v>
      </c>
      <c r="O81" s="148">
        <v>2</v>
      </c>
      <c r="P81" s="11">
        <v>1.86</v>
      </c>
      <c r="Q81" s="11">
        <v>1.87</v>
      </c>
      <c r="R81" s="11">
        <v>1.82</v>
      </c>
      <c r="S81" s="11">
        <v>1.92</v>
      </c>
      <c r="T81" s="11">
        <v>1.73</v>
      </c>
      <c r="U81" s="11">
        <v>1.7793747705614469</v>
      </c>
      <c r="V81" s="11">
        <v>1.8174999999999999</v>
      </c>
      <c r="W81" s="11">
        <v>1.74</v>
      </c>
      <c r="X81" s="11">
        <v>1.8</v>
      </c>
      <c r="Y81" s="148">
        <v>2</v>
      </c>
      <c r="Z81" s="11">
        <v>2</v>
      </c>
      <c r="AA81" s="11">
        <v>2.09</v>
      </c>
      <c r="AB81" s="11">
        <v>1.49</v>
      </c>
      <c r="AC81" s="11">
        <v>2.1</v>
      </c>
      <c r="AD81" s="15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48">
        <v>2</v>
      </c>
      <c r="E82" s="11">
        <v>1.75</v>
      </c>
      <c r="F82" s="11">
        <v>1.7247397911224676</v>
      </c>
      <c r="G82" s="148" t="s">
        <v>109</v>
      </c>
      <c r="H82" s="148" t="s">
        <v>108</v>
      </c>
      <c r="I82" s="11">
        <v>1.9</v>
      </c>
      <c r="J82" s="11">
        <v>1.83</v>
      </c>
      <c r="K82" s="11">
        <v>1.7</v>
      </c>
      <c r="L82" s="11">
        <v>1.9485437264415144</v>
      </c>
      <c r="M82" s="11">
        <v>1.86</v>
      </c>
      <c r="N82" s="148">
        <v>2</v>
      </c>
      <c r="O82" s="148">
        <v>2</v>
      </c>
      <c r="P82" s="11">
        <v>1.87</v>
      </c>
      <c r="Q82" s="11">
        <v>1.8</v>
      </c>
      <c r="R82" s="11">
        <v>1.85</v>
      </c>
      <c r="S82" s="11">
        <v>1.92</v>
      </c>
      <c r="T82" s="11">
        <v>1.77</v>
      </c>
      <c r="U82" s="11">
        <v>1.7792565343518969</v>
      </c>
      <c r="V82" s="11">
        <v>1.3992</v>
      </c>
      <c r="W82" s="11">
        <v>1.73</v>
      </c>
      <c r="X82" s="11">
        <v>1.7</v>
      </c>
      <c r="Y82" s="148">
        <v>2</v>
      </c>
      <c r="Z82" s="11">
        <v>2.1</v>
      </c>
      <c r="AA82" s="11">
        <v>1.99</v>
      </c>
      <c r="AB82" s="11">
        <v>1.45</v>
      </c>
      <c r="AC82" s="11">
        <v>2.09</v>
      </c>
      <c r="AD82" s="15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1.8305782808186966</v>
      </c>
    </row>
    <row r="83" spans="1:65">
      <c r="A83" s="30"/>
      <c r="B83" s="19">
        <v>1</v>
      </c>
      <c r="C83" s="9">
        <v>5</v>
      </c>
      <c r="D83" s="148">
        <v>2</v>
      </c>
      <c r="E83" s="11">
        <v>1.84</v>
      </c>
      <c r="F83" s="11">
        <v>1.7446119608395296</v>
      </c>
      <c r="G83" s="148" t="s">
        <v>109</v>
      </c>
      <c r="H83" s="11">
        <v>2.0099999999999998</v>
      </c>
      <c r="I83" s="11">
        <v>2</v>
      </c>
      <c r="J83" s="11">
        <v>1.81</v>
      </c>
      <c r="K83" s="11">
        <v>1.7</v>
      </c>
      <c r="L83" s="11">
        <v>1.9787369090813713</v>
      </c>
      <c r="M83" s="11">
        <v>1.92</v>
      </c>
      <c r="N83" s="148">
        <v>2</v>
      </c>
      <c r="O83" s="148">
        <v>2</v>
      </c>
      <c r="P83" s="11">
        <v>1.82</v>
      </c>
      <c r="Q83" s="11">
        <v>1.75</v>
      </c>
      <c r="R83" s="11">
        <v>1.84</v>
      </c>
      <c r="S83" s="11">
        <v>1.87</v>
      </c>
      <c r="T83" s="11">
        <v>1.77</v>
      </c>
      <c r="U83" s="11">
        <v>1.642838442796587</v>
      </c>
      <c r="V83" s="11">
        <v>1.7191000000000001</v>
      </c>
      <c r="W83" s="11">
        <v>1.85</v>
      </c>
      <c r="X83" s="11">
        <v>1.7</v>
      </c>
      <c r="Y83" s="148">
        <v>2</v>
      </c>
      <c r="Z83" s="11">
        <v>1.9</v>
      </c>
      <c r="AA83" s="11">
        <v>2.0299999999999998</v>
      </c>
      <c r="AB83" s="149">
        <v>1.39</v>
      </c>
      <c r="AC83" s="11">
        <v>2.02</v>
      </c>
      <c r="AD83" s="15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14</v>
      </c>
    </row>
    <row r="84" spans="1:65">
      <c r="A84" s="30"/>
      <c r="B84" s="19">
        <v>1</v>
      </c>
      <c r="C84" s="9">
        <v>6</v>
      </c>
      <c r="D84" s="148">
        <v>2</v>
      </c>
      <c r="E84" s="11">
        <v>1.73</v>
      </c>
      <c r="F84" s="11">
        <v>1.7896543463761625</v>
      </c>
      <c r="G84" s="148" t="s">
        <v>109</v>
      </c>
      <c r="H84" s="148" t="s">
        <v>108</v>
      </c>
      <c r="I84" s="11">
        <v>1.9</v>
      </c>
      <c r="J84" s="11">
        <v>1.79</v>
      </c>
      <c r="K84" s="11">
        <v>1.8</v>
      </c>
      <c r="L84" s="11">
        <v>1.9700973552322441</v>
      </c>
      <c r="M84" s="11">
        <v>1.89</v>
      </c>
      <c r="N84" s="148">
        <v>2</v>
      </c>
      <c r="O84" s="148">
        <v>2</v>
      </c>
      <c r="P84" s="11">
        <v>1.9</v>
      </c>
      <c r="Q84" s="11">
        <v>1.91</v>
      </c>
      <c r="R84" s="11">
        <v>1.84</v>
      </c>
      <c r="S84" s="11">
        <v>1.89</v>
      </c>
      <c r="T84" s="11">
        <v>1.81</v>
      </c>
      <c r="U84" s="11">
        <v>1.682878544070777</v>
      </c>
      <c r="V84" s="11">
        <v>1.6732</v>
      </c>
      <c r="W84" s="11">
        <v>1.81</v>
      </c>
      <c r="X84" s="11">
        <v>1.8</v>
      </c>
      <c r="Y84" s="148">
        <v>2</v>
      </c>
      <c r="Z84" s="11">
        <v>2</v>
      </c>
      <c r="AA84" s="11">
        <v>2.02</v>
      </c>
      <c r="AB84" s="11">
        <v>1.49</v>
      </c>
      <c r="AC84" s="149">
        <v>2.2999999999999998</v>
      </c>
      <c r="AD84" s="15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278</v>
      </c>
      <c r="C85" s="12"/>
      <c r="D85" s="23">
        <v>2</v>
      </c>
      <c r="E85" s="23">
        <v>1.7450000000000001</v>
      </c>
      <c r="F85" s="23">
        <v>1.755654798123609</v>
      </c>
      <c r="G85" s="23" t="s">
        <v>775</v>
      </c>
      <c r="H85" s="23">
        <v>2.0066666666666664</v>
      </c>
      <c r="I85" s="23">
        <v>1.95</v>
      </c>
      <c r="J85" s="23">
        <v>1.8116666666666668</v>
      </c>
      <c r="K85" s="23">
        <v>1.666666666666667</v>
      </c>
      <c r="L85" s="23">
        <v>1.9645287328460779</v>
      </c>
      <c r="M85" s="23">
        <v>1.8783333333333332</v>
      </c>
      <c r="N85" s="23">
        <v>2</v>
      </c>
      <c r="O85" s="23">
        <v>2</v>
      </c>
      <c r="P85" s="23">
        <v>1.8533333333333335</v>
      </c>
      <c r="Q85" s="23">
        <v>1.8516666666666666</v>
      </c>
      <c r="R85" s="23">
        <v>1.8433333333333335</v>
      </c>
      <c r="S85" s="23">
        <v>1.8933333333333333</v>
      </c>
      <c r="T85" s="23">
        <v>1.7649999999999999</v>
      </c>
      <c r="U85" s="23">
        <v>1.6963103662229304</v>
      </c>
      <c r="V85" s="23">
        <v>1.6769833333333333</v>
      </c>
      <c r="W85" s="23">
        <v>1.7833333333333334</v>
      </c>
      <c r="X85" s="23">
        <v>1.75</v>
      </c>
      <c r="Y85" s="23">
        <v>2</v>
      </c>
      <c r="Z85" s="23">
        <v>1.9833333333333334</v>
      </c>
      <c r="AA85" s="23">
        <v>2.0150000000000001</v>
      </c>
      <c r="AB85" s="23">
        <v>1.4733333333333334</v>
      </c>
      <c r="AC85" s="23">
        <v>2.1016666666666666</v>
      </c>
      <c r="AD85" s="15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279</v>
      </c>
      <c r="C86" s="29"/>
      <c r="D86" s="11">
        <v>2</v>
      </c>
      <c r="E86" s="11">
        <v>1.74</v>
      </c>
      <c r="F86" s="11">
        <v>1.7465641261963931</v>
      </c>
      <c r="G86" s="11" t="s">
        <v>775</v>
      </c>
      <c r="H86" s="11">
        <v>2.0099999999999998</v>
      </c>
      <c r="I86" s="11">
        <v>1.95</v>
      </c>
      <c r="J86" s="11">
        <v>1.82</v>
      </c>
      <c r="K86" s="11">
        <v>1.7</v>
      </c>
      <c r="L86" s="11">
        <v>1.9668615632381159</v>
      </c>
      <c r="M86" s="11">
        <v>1.8849999999999998</v>
      </c>
      <c r="N86" s="11">
        <v>2</v>
      </c>
      <c r="O86" s="11">
        <v>2</v>
      </c>
      <c r="P86" s="11">
        <v>1.85</v>
      </c>
      <c r="Q86" s="11">
        <v>1.8650000000000002</v>
      </c>
      <c r="R86" s="11">
        <v>1.84</v>
      </c>
      <c r="S86" s="11">
        <v>1.89</v>
      </c>
      <c r="T86" s="11">
        <v>1.77</v>
      </c>
      <c r="U86" s="11">
        <v>1.683567468171862</v>
      </c>
      <c r="V86" s="11">
        <v>1.69615</v>
      </c>
      <c r="W86" s="11">
        <v>1.7850000000000001</v>
      </c>
      <c r="X86" s="11">
        <v>1.75</v>
      </c>
      <c r="Y86" s="11">
        <v>2</v>
      </c>
      <c r="Z86" s="11">
        <v>2</v>
      </c>
      <c r="AA86" s="11">
        <v>2.0049999999999999</v>
      </c>
      <c r="AB86" s="11">
        <v>1.49</v>
      </c>
      <c r="AC86" s="11">
        <v>2.08</v>
      </c>
      <c r="AD86" s="15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280</v>
      </c>
      <c r="C87" s="29"/>
      <c r="D87" s="24">
        <v>0</v>
      </c>
      <c r="E87" s="24">
        <v>5.3944415837044755E-2</v>
      </c>
      <c r="F87" s="24">
        <v>2.8927565241018874E-2</v>
      </c>
      <c r="G87" s="24" t="s">
        <v>775</v>
      </c>
      <c r="H87" s="24">
        <v>5.7735026918961348E-3</v>
      </c>
      <c r="I87" s="24">
        <v>0.10488088481701519</v>
      </c>
      <c r="J87" s="24">
        <v>6.4627135683601719E-2</v>
      </c>
      <c r="K87" s="24">
        <v>0.10327955589886445</v>
      </c>
      <c r="L87" s="24">
        <v>1.8675109298908549E-2</v>
      </c>
      <c r="M87" s="24">
        <v>5.0365331992022616E-2</v>
      </c>
      <c r="N87" s="24">
        <v>0</v>
      </c>
      <c r="O87" s="24">
        <v>0</v>
      </c>
      <c r="P87" s="24">
        <v>2.9439202887759447E-2</v>
      </c>
      <c r="Q87" s="24">
        <v>6.5548963887056694E-2</v>
      </c>
      <c r="R87" s="24">
        <v>3.7237973450050463E-2</v>
      </c>
      <c r="S87" s="24">
        <v>2.2509257354845436E-2</v>
      </c>
      <c r="T87" s="24">
        <v>2.8106938645110418E-2</v>
      </c>
      <c r="U87" s="24">
        <v>7.0061287469525946E-2</v>
      </c>
      <c r="V87" s="24">
        <v>0.17205949455542016</v>
      </c>
      <c r="W87" s="24">
        <v>4.4572039067858116E-2</v>
      </c>
      <c r="X87" s="24">
        <v>5.4772255750516662E-2</v>
      </c>
      <c r="Y87" s="24">
        <v>0</v>
      </c>
      <c r="Z87" s="24">
        <v>7.5277265270908167E-2</v>
      </c>
      <c r="AA87" s="24">
        <v>4.2308391602612225E-2</v>
      </c>
      <c r="AB87" s="24">
        <v>4.6761807778000528E-2</v>
      </c>
      <c r="AC87" s="24">
        <v>0.10225784403490355</v>
      </c>
      <c r="AD87" s="209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56"/>
    </row>
    <row r="88" spans="1:65">
      <c r="A88" s="30"/>
      <c r="B88" s="3" t="s">
        <v>87</v>
      </c>
      <c r="C88" s="29"/>
      <c r="D88" s="13">
        <v>0</v>
      </c>
      <c r="E88" s="13">
        <v>3.0913705350741977E-2</v>
      </c>
      <c r="F88" s="13">
        <v>1.6476795593265706E-2</v>
      </c>
      <c r="G88" s="13" t="s">
        <v>775</v>
      </c>
      <c r="H88" s="13">
        <v>2.8771608099150176E-3</v>
      </c>
      <c r="I88" s="13">
        <v>5.3785069136930867E-2</v>
      </c>
      <c r="J88" s="13">
        <v>3.5672751987268658E-2</v>
      </c>
      <c r="K88" s="13">
        <v>6.1967733539318656E-2</v>
      </c>
      <c r="L88" s="13">
        <v>9.5061522830736604E-3</v>
      </c>
      <c r="M88" s="13">
        <v>2.6813841344466346E-2</v>
      </c>
      <c r="N88" s="13">
        <v>0</v>
      </c>
      <c r="O88" s="13">
        <v>0</v>
      </c>
      <c r="P88" s="13">
        <v>1.588446198979826E-2</v>
      </c>
      <c r="Q88" s="13">
        <v>3.5399980497060321E-2</v>
      </c>
      <c r="R88" s="13">
        <v>2.0201432251383614E-2</v>
      </c>
      <c r="S88" s="13">
        <v>1.1888692264883153E-2</v>
      </c>
      <c r="T88" s="13">
        <v>1.5924611130374175E-2</v>
      </c>
      <c r="U88" s="13">
        <v>4.1302163132756822E-2</v>
      </c>
      <c r="V88" s="13">
        <v>0.10260059902528558</v>
      </c>
      <c r="W88" s="13">
        <v>2.4993666767023241E-2</v>
      </c>
      <c r="X88" s="13">
        <v>3.1298431857438094E-2</v>
      </c>
      <c r="Y88" s="13">
        <v>0</v>
      </c>
      <c r="Z88" s="13">
        <v>3.7954923666004114E-2</v>
      </c>
      <c r="AA88" s="13">
        <v>2.0996720398318722E-2</v>
      </c>
      <c r="AB88" s="13">
        <v>3.1738783559728867E-2</v>
      </c>
      <c r="AC88" s="13">
        <v>4.8655595892896218E-2</v>
      </c>
      <c r="AD88" s="15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281</v>
      </c>
      <c r="C89" s="29"/>
      <c r="D89" s="13">
        <v>9.2550928281270872E-2</v>
      </c>
      <c r="E89" s="13">
        <v>-4.6749315074591014E-2</v>
      </c>
      <c r="F89" s="13">
        <v>-4.0928860284291768E-2</v>
      </c>
      <c r="G89" s="13" t="s">
        <v>775</v>
      </c>
      <c r="H89" s="13">
        <v>9.6192764708874945E-2</v>
      </c>
      <c r="I89" s="13">
        <v>6.5237155074239217E-2</v>
      </c>
      <c r="J89" s="13">
        <v>-1.0330950798548733E-2</v>
      </c>
      <c r="K89" s="13">
        <v>-8.9540893098940755E-2</v>
      </c>
      <c r="L89" s="13">
        <v>7.3173845353105671E-2</v>
      </c>
      <c r="M89" s="13">
        <v>2.6087413477493548E-2</v>
      </c>
      <c r="N89" s="13">
        <v>9.2550928281270872E-2</v>
      </c>
      <c r="O89" s="13">
        <v>9.2550928281270872E-2</v>
      </c>
      <c r="P89" s="13">
        <v>1.2430526873977721E-2</v>
      </c>
      <c r="Q89" s="13">
        <v>1.1520067767076592E-2</v>
      </c>
      <c r="R89" s="13">
        <v>6.9677722325713898E-3</v>
      </c>
      <c r="S89" s="13">
        <v>3.4281545439603045E-2</v>
      </c>
      <c r="T89" s="13">
        <v>-3.5823805791778462E-2</v>
      </c>
      <c r="U89" s="13">
        <v>-7.3347267364997304E-2</v>
      </c>
      <c r="V89" s="13">
        <v>-8.3905151227223307E-2</v>
      </c>
      <c r="W89" s="13">
        <v>-2.5808755615866708E-2</v>
      </c>
      <c r="X89" s="13">
        <v>-4.4017937753887959E-2</v>
      </c>
      <c r="Y89" s="13">
        <v>9.2550928281270872E-2</v>
      </c>
      <c r="Z89" s="13">
        <v>8.3446337212260469E-2</v>
      </c>
      <c r="AA89" s="13">
        <v>0.10074506024338059</v>
      </c>
      <c r="AB89" s="13">
        <v>-0.19515414949946375</v>
      </c>
      <c r="AC89" s="13">
        <v>0.14808893380223553</v>
      </c>
      <c r="AD89" s="15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282</v>
      </c>
      <c r="C90" s="47"/>
      <c r="D90" s="45" t="s">
        <v>283</v>
      </c>
      <c r="E90" s="45">
        <v>0.54</v>
      </c>
      <c r="F90" s="45">
        <v>0.47</v>
      </c>
      <c r="G90" s="45">
        <v>4.42</v>
      </c>
      <c r="H90" s="45">
        <v>2.13</v>
      </c>
      <c r="I90" s="45">
        <v>0.81</v>
      </c>
      <c r="J90" s="45">
        <v>0.1</v>
      </c>
      <c r="K90" s="45">
        <v>1.06</v>
      </c>
      <c r="L90" s="45">
        <v>0.9</v>
      </c>
      <c r="M90" s="45">
        <v>0.33</v>
      </c>
      <c r="N90" s="45" t="s">
        <v>283</v>
      </c>
      <c r="O90" s="45" t="s">
        <v>283</v>
      </c>
      <c r="P90" s="45">
        <v>0.17</v>
      </c>
      <c r="Q90" s="45">
        <v>0.16</v>
      </c>
      <c r="R90" s="45">
        <v>0.1</v>
      </c>
      <c r="S90" s="45">
        <v>0.43</v>
      </c>
      <c r="T90" s="45">
        <v>0.41</v>
      </c>
      <c r="U90" s="45">
        <v>0.86</v>
      </c>
      <c r="V90" s="45">
        <v>0.99</v>
      </c>
      <c r="W90" s="45">
        <v>0.28999999999999998</v>
      </c>
      <c r="X90" s="45">
        <v>0.51</v>
      </c>
      <c r="Y90" s="45" t="s">
        <v>283</v>
      </c>
      <c r="Z90" s="45">
        <v>1.03</v>
      </c>
      <c r="AA90" s="45">
        <v>1.23</v>
      </c>
      <c r="AB90" s="45">
        <v>2.33</v>
      </c>
      <c r="AC90" s="45">
        <v>1.8</v>
      </c>
      <c r="AD90" s="15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5"/>
    </row>
    <row r="92" spans="1:65">
      <c r="BM92" s="55"/>
    </row>
    <row r="93" spans="1:65" ht="15">
      <c r="B93" s="8" t="s">
        <v>515</v>
      </c>
      <c r="BM93" s="28" t="s">
        <v>67</v>
      </c>
    </row>
    <row r="94" spans="1:65" ht="15">
      <c r="A94" s="25" t="s">
        <v>16</v>
      </c>
      <c r="B94" s="18" t="s">
        <v>116</v>
      </c>
      <c r="C94" s="15" t="s">
        <v>117</v>
      </c>
      <c r="D94" s="16" t="s">
        <v>243</v>
      </c>
      <c r="E94" s="17" t="s">
        <v>243</v>
      </c>
      <c r="F94" s="17" t="s">
        <v>243</v>
      </c>
      <c r="G94" s="17" t="s">
        <v>243</v>
      </c>
      <c r="H94" s="17" t="s">
        <v>243</v>
      </c>
      <c r="I94" s="17" t="s">
        <v>243</v>
      </c>
      <c r="J94" s="17" t="s">
        <v>243</v>
      </c>
      <c r="K94" s="17" t="s">
        <v>243</v>
      </c>
      <c r="L94" s="17" t="s">
        <v>243</v>
      </c>
      <c r="M94" s="17" t="s">
        <v>243</v>
      </c>
      <c r="N94" s="17" t="s">
        <v>243</v>
      </c>
      <c r="O94" s="17" t="s">
        <v>243</v>
      </c>
      <c r="P94" s="17" t="s">
        <v>243</v>
      </c>
      <c r="Q94" s="17" t="s">
        <v>243</v>
      </c>
      <c r="R94" s="17" t="s">
        <v>243</v>
      </c>
      <c r="S94" s="17" t="s">
        <v>243</v>
      </c>
      <c r="T94" s="17" t="s">
        <v>243</v>
      </c>
      <c r="U94" s="17" t="s">
        <v>243</v>
      </c>
      <c r="V94" s="17" t="s">
        <v>243</v>
      </c>
      <c r="W94" s="17" t="s">
        <v>243</v>
      </c>
      <c r="X94" s="17" t="s">
        <v>243</v>
      </c>
      <c r="Y94" s="17" t="s">
        <v>243</v>
      </c>
      <c r="Z94" s="17" t="s">
        <v>243</v>
      </c>
      <c r="AA94" s="17" t="s">
        <v>243</v>
      </c>
      <c r="AB94" s="17" t="s">
        <v>243</v>
      </c>
      <c r="AC94" s="15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244</v>
      </c>
      <c r="C95" s="9" t="s">
        <v>244</v>
      </c>
      <c r="D95" s="151" t="s">
        <v>246</v>
      </c>
      <c r="E95" s="152" t="s">
        <v>247</v>
      </c>
      <c r="F95" s="152" t="s">
        <v>248</v>
      </c>
      <c r="G95" s="152" t="s">
        <v>249</v>
      </c>
      <c r="H95" s="152" t="s">
        <v>250</v>
      </c>
      <c r="I95" s="152" t="s">
        <v>251</v>
      </c>
      <c r="J95" s="152" t="s">
        <v>252</v>
      </c>
      <c r="K95" s="152" t="s">
        <v>253</v>
      </c>
      <c r="L95" s="152" t="s">
        <v>255</v>
      </c>
      <c r="M95" s="152" t="s">
        <v>256</v>
      </c>
      <c r="N95" s="152" t="s">
        <v>257</v>
      </c>
      <c r="O95" s="152" t="s">
        <v>259</v>
      </c>
      <c r="P95" s="152" t="s">
        <v>260</v>
      </c>
      <c r="Q95" s="152" t="s">
        <v>261</v>
      </c>
      <c r="R95" s="152" t="s">
        <v>262</v>
      </c>
      <c r="S95" s="152" t="s">
        <v>263</v>
      </c>
      <c r="T95" s="152" t="s">
        <v>264</v>
      </c>
      <c r="U95" s="152" t="s">
        <v>265</v>
      </c>
      <c r="V95" s="152" t="s">
        <v>266</v>
      </c>
      <c r="W95" s="152" t="s">
        <v>267</v>
      </c>
      <c r="X95" s="152" t="s">
        <v>268</v>
      </c>
      <c r="Y95" s="152" t="s">
        <v>269</v>
      </c>
      <c r="Z95" s="152" t="s">
        <v>270</v>
      </c>
      <c r="AA95" s="152" t="s">
        <v>271</v>
      </c>
      <c r="AB95" s="152" t="s">
        <v>272</v>
      </c>
      <c r="AC95" s="15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291</v>
      </c>
      <c r="E96" s="11" t="s">
        <v>291</v>
      </c>
      <c r="F96" s="11" t="s">
        <v>291</v>
      </c>
      <c r="G96" s="11" t="s">
        <v>120</v>
      </c>
      <c r="H96" s="11" t="s">
        <v>120</v>
      </c>
      <c r="I96" s="11" t="s">
        <v>292</v>
      </c>
      <c r="J96" s="11" t="s">
        <v>291</v>
      </c>
      <c r="K96" s="11" t="s">
        <v>291</v>
      </c>
      <c r="L96" s="11" t="s">
        <v>291</v>
      </c>
      <c r="M96" s="11" t="s">
        <v>292</v>
      </c>
      <c r="N96" s="11" t="s">
        <v>292</v>
      </c>
      <c r="O96" s="11" t="s">
        <v>292</v>
      </c>
      <c r="P96" s="11" t="s">
        <v>292</v>
      </c>
      <c r="Q96" s="11" t="s">
        <v>292</v>
      </c>
      <c r="R96" s="11" t="s">
        <v>292</v>
      </c>
      <c r="S96" s="11" t="s">
        <v>292</v>
      </c>
      <c r="T96" s="11" t="s">
        <v>120</v>
      </c>
      <c r="U96" s="11" t="s">
        <v>292</v>
      </c>
      <c r="V96" s="11" t="s">
        <v>291</v>
      </c>
      <c r="W96" s="11" t="s">
        <v>120</v>
      </c>
      <c r="X96" s="11" t="s">
        <v>292</v>
      </c>
      <c r="Y96" s="11" t="s">
        <v>292</v>
      </c>
      <c r="Z96" s="11" t="s">
        <v>292</v>
      </c>
      <c r="AA96" s="11" t="s">
        <v>291</v>
      </c>
      <c r="AB96" s="11" t="s">
        <v>291</v>
      </c>
      <c r="AC96" s="15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9.4</v>
      </c>
      <c r="E98" s="22">
        <v>9.16</v>
      </c>
      <c r="F98" s="22">
        <v>8.0578194199074691</v>
      </c>
      <c r="G98" s="147">
        <v>5.84</v>
      </c>
      <c r="H98" s="147" t="s">
        <v>109</v>
      </c>
      <c r="I98" s="22">
        <v>8.27</v>
      </c>
      <c r="J98" s="22">
        <v>9.26</v>
      </c>
      <c r="K98" s="22">
        <v>8.7899999999999991</v>
      </c>
      <c r="L98" s="22">
        <v>8.83</v>
      </c>
      <c r="M98" s="22">
        <v>7.91</v>
      </c>
      <c r="N98" s="147">
        <v>3.6</v>
      </c>
      <c r="O98" s="22">
        <v>9.0500000000000007</v>
      </c>
      <c r="P98" s="22">
        <v>8.61</v>
      </c>
      <c r="Q98" s="22">
        <v>8.31</v>
      </c>
      <c r="R98" s="22">
        <v>8.4499999999999993</v>
      </c>
      <c r="S98" s="22">
        <v>8.43</v>
      </c>
      <c r="T98" s="22">
        <v>8.2739902413888498</v>
      </c>
      <c r="U98" s="22">
        <v>8.1266999999999996</v>
      </c>
      <c r="V98" s="22">
        <v>8.17</v>
      </c>
      <c r="W98" s="147" t="s">
        <v>109</v>
      </c>
      <c r="X98" s="22">
        <v>8.01</v>
      </c>
      <c r="Y98" s="22">
        <v>8.34</v>
      </c>
      <c r="Z98" s="22">
        <v>8.64</v>
      </c>
      <c r="AA98" s="22">
        <v>8.42</v>
      </c>
      <c r="AB98" s="22">
        <v>8.56</v>
      </c>
      <c r="AC98" s="15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8.8699999999999992</v>
      </c>
      <c r="E99" s="11">
        <v>9.08</v>
      </c>
      <c r="F99" s="11">
        <v>8.1827718751272567</v>
      </c>
      <c r="G99" s="148">
        <v>5.8021599999999998</v>
      </c>
      <c r="H99" s="148" t="s">
        <v>109</v>
      </c>
      <c r="I99" s="11">
        <v>8.59</v>
      </c>
      <c r="J99" s="11">
        <v>9.1</v>
      </c>
      <c r="K99" s="11">
        <v>8.41</v>
      </c>
      <c r="L99" s="11">
        <v>8.92</v>
      </c>
      <c r="M99" s="11">
        <v>8.18</v>
      </c>
      <c r="N99" s="148">
        <v>4.9000000000000004</v>
      </c>
      <c r="O99" s="11">
        <v>8.6999999999999993</v>
      </c>
      <c r="P99" s="11">
        <v>8.3800000000000008</v>
      </c>
      <c r="Q99" s="11">
        <v>7.7199999999999989</v>
      </c>
      <c r="R99" s="11">
        <v>8.24</v>
      </c>
      <c r="S99" s="11">
        <v>8.2799999999999994</v>
      </c>
      <c r="T99" s="11">
        <v>8.4565123824102013</v>
      </c>
      <c r="U99" s="11">
        <v>8.1348000000000003</v>
      </c>
      <c r="V99" s="11">
        <v>7.7000000000000011</v>
      </c>
      <c r="W99" s="148" t="s">
        <v>109</v>
      </c>
      <c r="X99" s="11">
        <v>8.81</v>
      </c>
      <c r="Y99" s="11">
        <v>8.2799999999999994</v>
      </c>
      <c r="Z99" s="11">
        <v>8.76</v>
      </c>
      <c r="AA99" s="11">
        <v>8</v>
      </c>
      <c r="AB99" s="11">
        <v>8.32</v>
      </c>
      <c r="AC99" s="15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35</v>
      </c>
    </row>
    <row r="100" spans="1:65">
      <c r="A100" s="30"/>
      <c r="B100" s="19">
        <v>1</v>
      </c>
      <c r="C100" s="9">
        <v>3</v>
      </c>
      <c r="D100" s="11">
        <v>8.86</v>
      </c>
      <c r="E100" s="11">
        <v>9.1199999999999992</v>
      </c>
      <c r="F100" s="11">
        <v>8.1264622454471063</v>
      </c>
      <c r="G100" s="148">
        <v>5.8337999999999992</v>
      </c>
      <c r="H100" s="148" t="s">
        <v>109</v>
      </c>
      <c r="I100" s="11">
        <v>8.2200000000000006</v>
      </c>
      <c r="J100" s="11">
        <v>9.39</v>
      </c>
      <c r="K100" s="11">
        <v>8.24</v>
      </c>
      <c r="L100" s="11">
        <v>8.58</v>
      </c>
      <c r="M100" s="11">
        <v>8.02</v>
      </c>
      <c r="N100" s="148">
        <v>3.9</v>
      </c>
      <c r="O100" s="11">
        <v>8.94</v>
      </c>
      <c r="P100" s="11">
        <v>8.02</v>
      </c>
      <c r="Q100" s="11">
        <v>7.78</v>
      </c>
      <c r="R100" s="11">
        <v>8.7200000000000006</v>
      </c>
      <c r="S100" s="11">
        <v>8.1</v>
      </c>
      <c r="T100" s="11">
        <v>8.5037786580466026</v>
      </c>
      <c r="U100" s="11">
        <v>8.0376999999999992</v>
      </c>
      <c r="V100" s="11">
        <v>8.14</v>
      </c>
      <c r="W100" s="148" t="s">
        <v>109</v>
      </c>
      <c r="X100" s="11">
        <v>8.42</v>
      </c>
      <c r="Y100" s="11">
        <v>8.1999999999999993</v>
      </c>
      <c r="Z100" s="11">
        <v>8.92</v>
      </c>
      <c r="AA100" s="11">
        <v>8.19</v>
      </c>
      <c r="AB100" s="11">
        <v>8.59</v>
      </c>
      <c r="AC100" s="15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9.41</v>
      </c>
      <c r="E101" s="11">
        <v>9.1199999999999992</v>
      </c>
      <c r="F101" s="11">
        <v>8.0336081389438956</v>
      </c>
      <c r="G101" s="149">
        <v>5.5732499999999998</v>
      </c>
      <c r="H101" s="148" t="s">
        <v>109</v>
      </c>
      <c r="I101" s="11">
        <v>8.4</v>
      </c>
      <c r="J101" s="11">
        <v>9.0500000000000007</v>
      </c>
      <c r="K101" s="11">
        <v>8.4499999999999993</v>
      </c>
      <c r="L101" s="11">
        <v>8.5399999999999991</v>
      </c>
      <c r="M101" s="11">
        <v>8.3000000000000007</v>
      </c>
      <c r="N101" s="148">
        <v>3.6</v>
      </c>
      <c r="O101" s="11">
        <v>8.81</v>
      </c>
      <c r="P101" s="11">
        <v>8.56</v>
      </c>
      <c r="Q101" s="11">
        <v>7.85</v>
      </c>
      <c r="R101" s="11">
        <v>8.5399999999999991</v>
      </c>
      <c r="S101" s="11">
        <v>8.1199999999999992</v>
      </c>
      <c r="T101" s="11">
        <v>8.5042614696174503</v>
      </c>
      <c r="U101" s="11">
        <v>7.9604999999999997</v>
      </c>
      <c r="V101" s="11">
        <v>8</v>
      </c>
      <c r="W101" s="148" t="s">
        <v>109</v>
      </c>
      <c r="X101" s="11">
        <v>8.5299999999999994</v>
      </c>
      <c r="Y101" s="11">
        <v>8.1199999999999992</v>
      </c>
      <c r="Z101" s="11">
        <v>8.94</v>
      </c>
      <c r="AA101" s="11">
        <v>8.23</v>
      </c>
      <c r="AB101" s="11">
        <v>8.7899999999999991</v>
      </c>
      <c r="AC101" s="15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8.4738553555429252</v>
      </c>
    </row>
    <row r="102" spans="1:65">
      <c r="A102" s="30"/>
      <c r="B102" s="19">
        <v>1</v>
      </c>
      <c r="C102" s="9">
        <v>5</v>
      </c>
      <c r="D102" s="11">
        <v>9.3800000000000008</v>
      </c>
      <c r="E102" s="11">
        <v>9.02</v>
      </c>
      <c r="F102" s="11">
        <v>8.1891778676341875</v>
      </c>
      <c r="G102" s="148">
        <v>5.8012499999999996</v>
      </c>
      <c r="H102" s="148" t="s">
        <v>109</v>
      </c>
      <c r="I102" s="11">
        <v>8.57</v>
      </c>
      <c r="J102" s="11">
        <v>9.15</v>
      </c>
      <c r="K102" s="11">
        <v>8.2200000000000006</v>
      </c>
      <c r="L102" s="11">
        <v>8.51</v>
      </c>
      <c r="M102" s="11">
        <v>7.91</v>
      </c>
      <c r="N102" s="148">
        <v>5</v>
      </c>
      <c r="O102" s="11">
        <v>8.64</v>
      </c>
      <c r="P102" s="11">
        <v>8.3699999999999992</v>
      </c>
      <c r="Q102" s="11">
        <v>7.870000000000001</v>
      </c>
      <c r="R102" s="11">
        <v>8.4</v>
      </c>
      <c r="S102" s="11">
        <v>8.3000000000000007</v>
      </c>
      <c r="T102" s="11">
        <v>8.2434243692982303</v>
      </c>
      <c r="U102" s="11">
        <v>8.0042000000000009</v>
      </c>
      <c r="V102" s="11">
        <v>8.69</v>
      </c>
      <c r="W102" s="148" t="s">
        <v>109</v>
      </c>
      <c r="X102" s="11">
        <v>8.19</v>
      </c>
      <c r="Y102" s="11">
        <v>8.14</v>
      </c>
      <c r="Z102" s="11">
        <v>8.94</v>
      </c>
      <c r="AA102" s="11">
        <v>8.4600000000000009</v>
      </c>
      <c r="AB102" s="149">
        <v>7.85</v>
      </c>
      <c r="AC102" s="15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15</v>
      </c>
    </row>
    <row r="103" spans="1:65">
      <c r="A103" s="30"/>
      <c r="B103" s="19">
        <v>1</v>
      </c>
      <c r="C103" s="9">
        <v>6</v>
      </c>
      <c r="D103" s="11">
        <v>9.08</v>
      </c>
      <c r="E103" s="11">
        <v>8.94</v>
      </c>
      <c r="F103" s="11">
        <v>8.1686898571116036</v>
      </c>
      <c r="G103" s="148">
        <v>5.9625000000000004</v>
      </c>
      <c r="H103" s="148" t="s">
        <v>109</v>
      </c>
      <c r="I103" s="11">
        <v>8.4499999999999993</v>
      </c>
      <c r="J103" s="11">
        <v>8.8699999999999992</v>
      </c>
      <c r="K103" s="11">
        <v>8.9499999999999993</v>
      </c>
      <c r="L103" s="11">
        <v>8.76</v>
      </c>
      <c r="M103" s="11">
        <v>8.02</v>
      </c>
      <c r="N103" s="148">
        <v>3.9</v>
      </c>
      <c r="O103" s="11">
        <v>8.77</v>
      </c>
      <c r="P103" s="11">
        <v>8.5399999999999991</v>
      </c>
      <c r="Q103" s="149">
        <v>8.91</v>
      </c>
      <c r="R103" s="11">
        <v>8.44</v>
      </c>
      <c r="S103" s="149">
        <v>7.56</v>
      </c>
      <c r="T103" s="11">
        <v>8.4056782734755799</v>
      </c>
      <c r="U103" s="11">
        <v>8.1036999999999999</v>
      </c>
      <c r="V103" s="11">
        <v>8.3699999999999992</v>
      </c>
      <c r="W103" s="148" t="s">
        <v>109</v>
      </c>
      <c r="X103" s="11">
        <v>8.09</v>
      </c>
      <c r="Y103" s="11">
        <v>8.32</v>
      </c>
      <c r="Z103" s="11">
        <v>9.09</v>
      </c>
      <c r="AA103" s="11">
        <v>8.39</v>
      </c>
      <c r="AB103" s="11">
        <v>8.49</v>
      </c>
      <c r="AC103" s="15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278</v>
      </c>
      <c r="C104" s="12"/>
      <c r="D104" s="23">
        <v>9.1666666666666661</v>
      </c>
      <c r="E104" s="23">
        <v>9.0733333333333324</v>
      </c>
      <c r="F104" s="23">
        <v>8.1264215673619198</v>
      </c>
      <c r="G104" s="23">
        <v>5.8021600000000007</v>
      </c>
      <c r="H104" s="23" t="s">
        <v>775</v>
      </c>
      <c r="I104" s="23">
        <v>8.4166666666666661</v>
      </c>
      <c r="J104" s="23">
        <v>9.1366666666666649</v>
      </c>
      <c r="K104" s="23">
        <v>8.51</v>
      </c>
      <c r="L104" s="23">
        <v>8.69</v>
      </c>
      <c r="M104" s="23">
        <v>8.0566666666666649</v>
      </c>
      <c r="N104" s="23">
        <v>4.1499999999999995</v>
      </c>
      <c r="O104" s="23">
        <v>8.8183333333333334</v>
      </c>
      <c r="P104" s="23">
        <v>8.4133333333333322</v>
      </c>
      <c r="Q104" s="23">
        <v>8.0733333333333324</v>
      </c>
      <c r="R104" s="23">
        <v>8.4649999999999981</v>
      </c>
      <c r="S104" s="23">
        <v>8.1316666666666677</v>
      </c>
      <c r="T104" s="23">
        <v>8.3979408990394848</v>
      </c>
      <c r="U104" s="23">
        <v>8.0612666666666666</v>
      </c>
      <c r="V104" s="23">
        <v>8.1783333333333328</v>
      </c>
      <c r="W104" s="23" t="s">
        <v>775</v>
      </c>
      <c r="X104" s="23">
        <v>8.3416666666666668</v>
      </c>
      <c r="Y104" s="23">
        <v>8.2333333333333325</v>
      </c>
      <c r="Z104" s="23">
        <v>8.8816666666666659</v>
      </c>
      <c r="AA104" s="23">
        <v>8.2816666666666681</v>
      </c>
      <c r="AB104" s="23">
        <v>8.4333333333333353</v>
      </c>
      <c r="AC104" s="15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279</v>
      </c>
      <c r="C105" s="29"/>
      <c r="D105" s="11">
        <v>9.23</v>
      </c>
      <c r="E105" s="11">
        <v>9.1</v>
      </c>
      <c r="F105" s="11">
        <v>8.1475760512793549</v>
      </c>
      <c r="G105" s="11">
        <v>5.8179799999999995</v>
      </c>
      <c r="H105" s="11" t="s">
        <v>775</v>
      </c>
      <c r="I105" s="11">
        <v>8.4250000000000007</v>
      </c>
      <c r="J105" s="11">
        <v>9.125</v>
      </c>
      <c r="K105" s="11">
        <v>8.43</v>
      </c>
      <c r="L105" s="11">
        <v>8.67</v>
      </c>
      <c r="M105" s="11">
        <v>8.02</v>
      </c>
      <c r="N105" s="11">
        <v>3.9</v>
      </c>
      <c r="O105" s="11">
        <v>8.7899999999999991</v>
      </c>
      <c r="P105" s="11">
        <v>8.4600000000000009</v>
      </c>
      <c r="Q105" s="11">
        <v>7.86</v>
      </c>
      <c r="R105" s="11">
        <v>8.4450000000000003</v>
      </c>
      <c r="S105" s="11">
        <v>8.1999999999999993</v>
      </c>
      <c r="T105" s="11">
        <v>8.4310953279428915</v>
      </c>
      <c r="U105" s="11">
        <v>8.0706999999999987</v>
      </c>
      <c r="V105" s="11">
        <v>8.1550000000000011</v>
      </c>
      <c r="W105" s="11" t="s">
        <v>775</v>
      </c>
      <c r="X105" s="11">
        <v>8.3049999999999997</v>
      </c>
      <c r="Y105" s="11">
        <v>8.2399999999999984</v>
      </c>
      <c r="Z105" s="11">
        <v>8.93</v>
      </c>
      <c r="AA105" s="11">
        <v>8.31</v>
      </c>
      <c r="AB105" s="11">
        <v>8.5250000000000004</v>
      </c>
      <c r="AC105" s="15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280</v>
      </c>
      <c r="C106" s="29"/>
      <c r="D106" s="24">
        <v>0.2640959421624402</v>
      </c>
      <c r="E106" s="24">
        <v>8.0663911798689009E-2</v>
      </c>
      <c r="F106" s="24">
        <v>6.6664694572541108E-2</v>
      </c>
      <c r="G106" s="24">
        <v>0.12691925543431157</v>
      </c>
      <c r="H106" s="24" t="s">
        <v>775</v>
      </c>
      <c r="I106" s="24">
        <v>0.15174540080894261</v>
      </c>
      <c r="J106" s="24">
        <v>0.17862437310363552</v>
      </c>
      <c r="K106" s="24">
        <v>0.29752310834622525</v>
      </c>
      <c r="L106" s="24">
        <v>0.16994116628998418</v>
      </c>
      <c r="M106" s="24">
        <v>0.15500537625084723</v>
      </c>
      <c r="N106" s="24">
        <v>0.63482280992415974</v>
      </c>
      <c r="O106" s="24">
        <v>0.15276343367005962</v>
      </c>
      <c r="P106" s="24">
        <v>0.21630225765503855</v>
      </c>
      <c r="Q106" s="24">
        <v>0.46002898459408714</v>
      </c>
      <c r="R106" s="24">
        <v>0.15896540504147441</v>
      </c>
      <c r="S106" s="24">
        <v>0.30570683123977904</v>
      </c>
      <c r="T106" s="24">
        <v>0.11422373140673375</v>
      </c>
      <c r="U106" s="24">
        <v>7.1351486786658216E-2</v>
      </c>
      <c r="V106" s="24">
        <v>0.33486813325048753</v>
      </c>
      <c r="W106" s="24" t="s">
        <v>775</v>
      </c>
      <c r="X106" s="24">
        <v>0.30241803297202169</v>
      </c>
      <c r="Y106" s="24">
        <v>9.3523615556001055E-2</v>
      </c>
      <c r="Z106" s="24">
        <v>0.15804007930479719</v>
      </c>
      <c r="AA106" s="24">
        <v>0.17497618885627483</v>
      </c>
      <c r="AB106" s="24">
        <v>0.32376946530929479</v>
      </c>
      <c r="AC106" s="209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56"/>
    </row>
    <row r="107" spans="1:65">
      <c r="A107" s="30"/>
      <c r="B107" s="3" t="s">
        <v>87</v>
      </c>
      <c r="C107" s="29"/>
      <c r="D107" s="13">
        <v>2.881046641772075E-2</v>
      </c>
      <c r="E107" s="13">
        <v>8.8902180527577895E-3</v>
      </c>
      <c r="F107" s="13">
        <v>8.2034501926759474E-3</v>
      </c>
      <c r="G107" s="13">
        <v>2.1874483887778268E-2</v>
      </c>
      <c r="H107" s="13" t="s">
        <v>775</v>
      </c>
      <c r="I107" s="13">
        <v>1.8029156531755557E-2</v>
      </c>
      <c r="J107" s="13">
        <v>1.9550277975589444E-2</v>
      </c>
      <c r="K107" s="13">
        <v>3.4961587349732696E-2</v>
      </c>
      <c r="L107" s="13">
        <v>1.9555945487915328E-2</v>
      </c>
      <c r="M107" s="13">
        <v>1.9239392997622746E-2</v>
      </c>
      <c r="N107" s="13">
        <v>0.15296935178895418</v>
      </c>
      <c r="O107" s="13">
        <v>1.7323390701575462E-2</v>
      </c>
      <c r="P107" s="13">
        <v>2.570946010162899E-2</v>
      </c>
      <c r="Q107" s="13">
        <v>5.6981294540968688E-2</v>
      </c>
      <c r="R107" s="13">
        <v>1.8779138221083808E-2</v>
      </c>
      <c r="S107" s="13">
        <v>3.7594609293680546E-2</v>
      </c>
      <c r="T107" s="13">
        <v>1.3601397387757052E-2</v>
      </c>
      <c r="U107" s="13">
        <v>8.8511507852353493E-3</v>
      </c>
      <c r="V107" s="13">
        <v>4.0945767261115248E-2</v>
      </c>
      <c r="W107" s="13" t="s">
        <v>775</v>
      </c>
      <c r="X107" s="13">
        <v>3.6253910046596005E-2</v>
      </c>
      <c r="Y107" s="13">
        <v>1.1359143589797701E-2</v>
      </c>
      <c r="Z107" s="13">
        <v>1.7793966519586851E-2</v>
      </c>
      <c r="AA107" s="13">
        <v>2.1128137112852663E-2</v>
      </c>
      <c r="AB107" s="13">
        <v>3.8391636202683169E-2</v>
      </c>
      <c r="AC107" s="15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281</v>
      </c>
      <c r="C108" s="29"/>
      <c r="D108" s="13">
        <v>8.1758689764577896E-2</v>
      </c>
      <c r="E108" s="13">
        <v>7.0744419468792952E-2</v>
      </c>
      <c r="F108" s="13">
        <v>-4.1000674852650354E-2</v>
      </c>
      <c r="G108" s="13">
        <v>-0.31528687279224243</v>
      </c>
      <c r="H108" s="13" t="s">
        <v>775</v>
      </c>
      <c r="I108" s="13">
        <v>-6.7488393979785455E-3</v>
      </c>
      <c r="J108" s="13">
        <v>7.8218388598075395E-2</v>
      </c>
      <c r="K108" s="13">
        <v>4.2654308978062883E-3</v>
      </c>
      <c r="L108" s="13">
        <v>2.5507237896819746E-2</v>
      </c>
      <c r="M108" s="13">
        <v>-4.9232453396005682E-2</v>
      </c>
      <c r="N108" s="13">
        <v>-0.51025833863385484</v>
      </c>
      <c r="O108" s="13">
        <v>4.0651859553523906E-2</v>
      </c>
      <c r="P108" s="13">
        <v>-7.1422061942565396E-3</v>
      </c>
      <c r="Q108" s="13">
        <v>-4.726561941461549E-2</v>
      </c>
      <c r="R108" s="13">
        <v>-1.0450208519472426E-3</v>
      </c>
      <c r="S108" s="13">
        <v>-4.038170047974976E-2</v>
      </c>
      <c r="T108" s="13">
        <v>-8.9586679637838618E-3</v>
      </c>
      <c r="U108" s="13">
        <v>-4.8689607217141773E-2</v>
      </c>
      <c r="V108" s="13">
        <v>-3.487456533185751E-2</v>
      </c>
      <c r="W108" s="13" t="s">
        <v>775</v>
      </c>
      <c r="X108" s="13">
        <v>-1.5599592314234023E-2</v>
      </c>
      <c r="Y108" s="13">
        <v>-2.8384013193270108E-2</v>
      </c>
      <c r="Z108" s="13">
        <v>4.8125828682806349E-2</v>
      </c>
      <c r="AA108" s="13">
        <v>-2.2680194647238361E-2</v>
      </c>
      <c r="AB108" s="13">
        <v>-4.7820054165880199E-3</v>
      </c>
      <c r="AC108" s="15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282</v>
      </c>
      <c r="C109" s="47"/>
      <c r="D109" s="45">
        <v>2.0699999999999998</v>
      </c>
      <c r="E109" s="45">
        <v>1.84</v>
      </c>
      <c r="F109" s="45">
        <v>0.54</v>
      </c>
      <c r="G109" s="45">
        <v>6.38</v>
      </c>
      <c r="H109" s="45">
        <v>14.68</v>
      </c>
      <c r="I109" s="45">
        <v>0.19</v>
      </c>
      <c r="J109" s="45">
        <v>2</v>
      </c>
      <c r="K109" s="45">
        <v>0.42</v>
      </c>
      <c r="L109" s="45">
        <v>0.88</v>
      </c>
      <c r="M109" s="45">
        <v>0.72</v>
      </c>
      <c r="N109" s="45">
        <v>10.53</v>
      </c>
      <c r="O109" s="45">
        <v>1.2</v>
      </c>
      <c r="P109" s="45">
        <v>0.18</v>
      </c>
      <c r="Q109" s="45">
        <v>0.67</v>
      </c>
      <c r="R109" s="45">
        <v>0.31</v>
      </c>
      <c r="S109" s="45">
        <v>0.53</v>
      </c>
      <c r="T109" s="45">
        <v>0.14000000000000001</v>
      </c>
      <c r="U109" s="45">
        <v>0.7</v>
      </c>
      <c r="V109" s="45">
        <v>0.41</v>
      </c>
      <c r="W109" s="45">
        <v>14.68</v>
      </c>
      <c r="X109" s="45">
        <v>0</v>
      </c>
      <c r="Y109" s="45">
        <v>0.27</v>
      </c>
      <c r="Z109" s="45">
        <v>1.36</v>
      </c>
      <c r="AA109" s="45">
        <v>0.15</v>
      </c>
      <c r="AB109" s="45">
        <v>0.23</v>
      </c>
      <c r="AC109" s="15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 ht="15">
      <c r="B111" s="8" t="s">
        <v>516</v>
      </c>
      <c r="BM111" s="28" t="s">
        <v>67</v>
      </c>
    </row>
    <row r="112" spans="1:65" ht="15">
      <c r="A112" s="25" t="s">
        <v>50</v>
      </c>
      <c r="B112" s="18" t="s">
        <v>116</v>
      </c>
      <c r="C112" s="15" t="s">
        <v>117</v>
      </c>
      <c r="D112" s="16" t="s">
        <v>243</v>
      </c>
      <c r="E112" s="17" t="s">
        <v>243</v>
      </c>
      <c r="F112" s="17" t="s">
        <v>243</v>
      </c>
      <c r="G112" s="17" t="s">
        <v>243</v>
      </c>
      <c r="H112" s="17" t="s">
        <v>243</v>
      </c>
      <c r="I112" s="17" t="s">
        <v>243</v>
      </c>
      <c r="J112" s="17" t="s">
        <v>243</v>
      </c>
      <c r="K112" s="17" t="s">
        <v>243</v>
      </c>
      <c r="L112" s="17" t="s">
        <v>243</v>
      </c>
      <c r="M112" s="17" t="s">
        <v>243</v>
      </c>
      <c r="N112" s="17" t="s">
        <v>243</v>
      </c>
      <c r="O112" s="17" t="s">
        <v>243</v>
      </c>
      <c r="P112" s="17" t="s">
        <v>243</v>
      </c>
      <c r="Q112" s="17" t="s">
        <v>243</v>
      </c>
      <c r="R112" s="17" t="s">
        <v>243</v>
      </c>
      <c r="S112" s="17" t="s">
        <v>243</v>
      </c>
      <c r="T112" s="17" t="s">
        <v>243</v>
      </c>
      <c r="U112" s="17" t="s">
        <v>243</v>
      </c>
      <c r="V112" s="17" t="s">
        <v>243</v>
      </c>
      <c r="W112" s="17" t="s">
        <v>243</v>
      </c>
      <c r="X112" s="17" t="s">
        <v>243</v>
      </c>
      <c r="Y112" s="17" t="s">
        <v>243</v>
      </c>
      <c r="Z112" s="17" t="s">
        <v>243</v>
      </c>
      <c r="AA112" s="17" t="s">
        <v>243</v>
      </c>
      <c r="AB112" s="17" t="s">
        <v>243</v>
      </c>
      <c r="AC112" s="17" t="s">
        <v>243</v>
      </c>
      <c r="AD112" s="15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244</v>
      </c>
      <c r="C113" s="9" t="s">
        <v>244</v>
      </c>
      <c r="D113" s="151" t="s">
        <v>246</v>
      </c>
      <c r="E113" s="152" t="s">
        <v>247</v>
      </c>
      <c r="F113" s="152" t="s">
        <v>248</v>
      </c>
      <c r="G113" s="152" t="s">
        <v>249</v>
      </c>
      <c r="H113" s="152" t="s">
        <v>250</v>
      </c>
      <c r="I113" s="152" t="s">
        <v>251</v>
      </c>
      <c r="J113" s="152" t="s">
        <v>252</v>
      </c>
      <c r="K113" s="152" t="s">
        <v>253</v>
      </c>
      <c r="L113" s="152" t="s">
        <v>254</v>
      </c>
      <c r="M113" s="152" t="s">
        <v>255</v>
      </c>
      <c r="N113" s="152" t="s">
        <v>256</v>
      </c>
      <c r="O113" s="152" t="s">
        <v>257</v>
      </c>
      <c r="P113" s="152" t="s">
        <v>259</v>
      </c>
      <c r="Q113" s="152" t="s">
        <v>260</v>
      </c>
      <c r="R113" s="152" t="s">
        <v>261</v>
      </c>
      <c r="S113" s="152" t="s">
        <v>262</v>
      </c>
      <c r="T113" s="152" t="s">
        <v>263</v>
      </c>
      <c r="U113" s="152" t="s">
        <v>264</v>
      </c>
      <c r="V113" s="152" t="s">
        <v>265</v>
      </c>
      <c r="W113" s="152" t="s">
        <v>266</v>
      </c>
      <c r="X113" s="152" t="s">
        <v>267</v>
      </c>
      <c r="Y113" s="152" t="s">
        <v>268</v>
      </c>
      <c r="Z113" s="152" t="s">
        <v>269</v>
      </c>
      <c r="AA113" s="152" t="s">
        <v>270</v>
      </c>
      <c r="AB113" s="152" t="s">
        <v>271</v>
      </c>
      <c r="AC113" s="152" t="s">
        <v>272</v>
      </c>
      <c r="AD113" s="15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1</v>
      </c>
    </row>
    <row r="114" spans="1:65">
      <c r="A114" s="30"/>
      <c r="B114" s="19"/>
      <c r="C114" s="9"/>
      <c r="D114" s="10" t="s">
        <v>291</v>
      </c>
      <c r="E114" s="11" t="s">
        <v>120</v>
      </c>
      <c r="F114" s="11" t="s">
        <v>291</v>
      </c>
      <c r="G114" s="11" t="s">
        <v>120</v>
      </c>
      <c r="H114" s="11" t="s">
        <v>120</v>
      </c>
      <c r="I114" s="11" t="s">
        <v>292</v>
      </c>
      <c r="J114" s="11" t="s">
        <v>292</v>
      </c>
      <c r="K114" s="11" t="s">
        <v>120</v>
      </c>
      <c r="L114" s="11" t="s">
        <v>120</v>
      </c>
      <c r="M114" s="11" t="s">
        <v>291</v>
      </c>
      <c r="N114" s="11" t="s">
        <v>292</v>
      </c>
      <c r="O114" s="11" t="s">
        <v>292</v>
      </c>
      <c r="P114" s="11" t="s">
        <v>292</v>
      </c>
      <c r="Q114" s="11" t="s">
        <v>292</v>
      </c>
      <c r="R114" s="11" t="s">
        <v>292</v>
      </c>
      <c r="S114" s="11" t="s">
        <v>292</v>
      </c>
      <c r="T114" s="11" t="s">
        <v>292</v>
      </c>
      <c r="U114" s="11" t="s">
        <v>120</v>
      </c>
      <c r="V114" s="11" t="s">
        <v>292</v>
      </c>
      <c r="W114" s="11" t="s">
        <v>292</v>
      </c>
      <c r="X114" s="11" t="s">
        <v>120</v>
      </c>
      <c r="Y114" s="11" t="s">
        <v>292</v>
      </c>
      <c r="Z114" s="11" t="s">
        <v>292</v>
      </c>
      <c r="AA114" s="11" t="s">
        <v>292</v>
      </c>
      <c r="AB114" s="11" t="s">
        <v>120</v>
      </c>
      <c r="AC114" s="11" t="s">
        <v>120</v>
      </c>
      <c r="AD114" s="15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15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2.13</v>
      </c>
      <c r="E116" s="22">
        <v>2.0518999999999998</v>
      </c>
      <c r="F116" s="22">
        <v>1.9702141205309796</v>
      </c>
      <c r="G116" s="22">
        <v>2</v>
      </c>
      <c r="H116" s="22">
        <v>2</v>
      </c>
      <c r="I116" s="22">
        <v>1.94</v>
      </c>
      <c r="J116" s="22">
        <v>1.899</v>
      </c>
      <c r="K116" s="22">
        <v>2.12</v>
      </c>
      <c r="L116" s="147">
        <v>1.776616</v>
      </c>
      <c r="M116" s="22">
        <v>1.9931999999999999</v>
      </c>
      <c r="N116" s="22">
        <v>2.1800000000000002</v>
      </c>
      <c r="O116" s="22">
        <v>2.15</v>
      </c>
      <c r="P116" s="22">
        <v>2.11</v>
      </c>
      <c r="Q116" s="22">
        <v>1.9799999999999998</v>
      </c>
      <c r="R116" s="22">
        <v>2.1</v>
      </c>
      <c r="S116" s="22">
        <v>2.17</v>
      </c>
      <c r="T116" s="22">
        <v>2.0099999999999998</v>
      </c>
      <c r="U116" s="22">
        <v>2.1671948577190601</v>
      </c>
      <c r="V116" s="22">
        <v>2.1050520499999998</v>
      </c>
      <c r="W116" s="154">
        <v>2.21</v>
      </c>
      <c r="X116" s="22">
        <v>1.9980000000000002</v>
      </c>
      <c r="Y116" s="22">
        <v>1.96</v>
      </c>
      <c r="Z116" s="22">
        <v>1.94</v>
      </c>
      <c r="AA116" s="22">
        <v>2.0099999999999998</v>
      </c>
      <c r="AB116" s="22">
        <v>1.9710000000000001</v>
      </c>
      <c r="AC116" s="22">
        <v>1.9730000000000001</v>
      </c>
      <c r="AD116" s="15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2.19</v>
      </c>
      <c r="E117" s="11">
        <v>2.0415999999999999</v>
      </c>
      <c r="F117" s="11">
        <v>2.0165521663009689</v>
      </c>
      <c r="G117" s="11">
        <v>2.02</v>
      </c>
      <c r="H117" s="11">
        <v>2.0099999999999998</v>
      </c>
      <c r="I117" s="11">
        <v>1.9</v>
      </c>
      <c r="J117" s="11">
        <v>1.909</v>
      </c>
      <c r="K117" s="11">
        <v>2.0299999999999998</v>
      </c>
      <c r="L117" s="148">
        <v>1.7466300000000001</v>
      </c>
      <c r="M117" s="149">
        <v>2.0975000000000001</v>
      </c>
      <c r="N117" s="11">
        <v>2.15</v>
      </c>
      <c r="O117" s="11">
        <v>2.1</v>
      </c>
      <c r="P117" s="11">
        <v>2.11</v>
      </c>
      <c r="Q117" s="11">
        <v>2.0499999999999998</v>
      </c>
      <c r="R117" s="11">
        <v>1.9900000000000002</v>
      </c>
      <c r="S117" s="11">
        <v>2.12</v>
      </c>
      <c r="T117" s="11">
        <v>1.9900000000000002</v>
      </c>
      <c r="U117" s="11">
        <v>2.16257475530344</v>
      </c>
      <c r="V117" s="11">
        <v>2.1508427400000003</v>
      </c>
      <c r="W117" s="11">
        <v>2.13</v>
      </c>
      <c r="X117" s="11">
        <v>2.1190000000000002</v>
      </c>
      <c r="Y117" s="11">
        <v>2.13</v>
      </c>
      <c r="Z117" s="11">
        <v>1.9900000000000002</v>
      </c>
      <c r="AA117" s="11">
        <v>2.0299999999999998</v>
      </c>
      <c r="AB117" s="11">
        <v>1.94</v>
      </c>
      <c r="AC117" s="11">
        <v>1.9379999999999997</v>
      </c>
      <c r="AD117" s="15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e">
        <v>#N/A</v>
      </c>
    </row>
    <row r="118" spans="1:65">
      <c r="A118" s="30"/>
      <c r="B118" s="19">
        <v>1</v>
      </c>
      <c r="C118" s="9">
        <v>3</v>
      </c>
      <c r="D118" s="149">
        <v>2.25</v>
      </c>
      <c r="E118" s="11">
        <v>2.0399000000000003</v>
      </c>
      <c r="F118" s="11">
        <v>1.9878639979387454</v>
      </c>
      <c r="G118" s="11">
        <v>2</v>
      </c>
      <c r="H118" s="11">
        <v>2.04</v>
      </c>
      <c r="I118" s="11">
        <v>1.92</v>
      </c>
      <c r="J118" s="11">
        <v>1.899</v>
      </c>
      <c r="K118" s="11">
        <v>2.02</v>
      </c>
      <c r="L118" s="148">
        <v>1.7801999999999998</v>
      </c>
      <c r="M118" s="11">
        <v>2.0430000000000001</v>
      </c>
      <c r="N118" s="11">
        <v>2.12</v>
      </c>
      <c r="O118" s="11">
        <v>2.13</v>
      </c>
      <c r="P118" s="11">
        <v>2.13</v>
      </c>
      <c r="Q118" s="11">
        <v>1.9799999999999998</v>
      </c>
      <c r="R118" s="11">
        <v>2.0099999999999998</v>
      </c>
      <c r="S118" s="11">
        <v>2.12</v>
      </c>
      <c r="T118" s="11">
        <v>1.9799999999999998</v>
      </c>
      <c r="U118" s="11">
        <v>2.1578904562817685</v>
      </c>
      <c r="V118" s="11">
        <v>2.0266051699999998</v>
      </c>
      <c r="W118" s="11">
        <v>2.11</v>
      </c>
      <c r="X118" s="11">
        <v>2.0670000000000002</v>
      </c>
      <c r="Y118" s="11">
        <v>2.0699999999999998</v>
      </c>
      <c r="Z118" s="11">
        <v>2.0299999999999998</v>
      </c>
      <c r="AA118" s="11">
        <v>2.02</v>
      </c>
      <c r="AB118" s="11">
        <v>2.0470000000000002</v>
      </c>
      <c r="AC118" s="11">
        <v>1.9799999999999998</v>
      </c>
      <c r="AD118" s="15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2.13</v>
      </c>
      <c r="E119" s="11">
        <v>2.0712000000000002</v>
      </c>
      <c r="F119" s="11">
        <v>1.957848531233614</v>
      </c>
      <c r="G119" s="11">
        <v>2.02</v>
      </c>
      <c r="H119" s="11">
        <v>2.0099999999999998</v>
      </c>
      <c r="I119" s="11">
        <v>1.9299999999999997</v>
      </c>
      <c r="J119" s="11">
        <v>1.8769999999999998</v>
      </c>
      <c r="K119" s="11">
        <v>2.08</v>
      </c>
      <c r="L119" s="148">
        <v>1.77789</v>
      </c>
      <c r="M119" s="11">
        <v>1.9935</v>
      </c>
      <c r="N119" s="11">
        <v>2.16</v>
      </c>
      <c r="O119" s="11">
        <v>2.09</v>
      </c>
      <c r="P119" s="11">
        <v>2.14</v>
      </c>
      <c r="Q119" s="11">
        <v>2.13</v>
      </c>
      <c r="R119" s="11">
        <v>2.04</v>
      </c>
      <c r="S119" s="11">
        <v>2.16</v>
      </c>
      <c r="T119" s="11">
        <v>2.0099999999999998</v>
      </c>
      <c r="U119" s="11">
        <v>2.1461868187373798</v>
      </c>
      <c r="V119" s="11">
        <v>2.0462164</v>
      </c>
      <c r="W119" s="11">
        <v>2.1</v>
      </c>
      <c r="X119" s="11">
        <v>2.028</v>
      </c>
      <c r="Y119" s="11">
        <v>2.0699999999999998</v>
      </c>
      <c r="Z119" s="11">
        <v>1.8900000000000001</v>
      </c>
      <c r="AA119" s="11">
        <v>2.0499999999999998</v>
      </c>
      <c r="AB119" s="149">
        <v>2.2240000000000002</v>
      </c>
      <c r="AC119" s="11">
        <v>1.97</v>
      </c>
      <c r="AD119" s="15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2.0442439026578709</v>
      </c>
    </row>
    <row r="120" spans="1:65">
      <c r="A120" s="30"/>
      <c r="B120" s="19">
        <v>1</v>
      </c>
      <c r="C120" s="9">
        <v>5</v>
      </c>
      <c r="D120" s="11">
        <v>2.11</v>
      </c>
      <c r="E120" s="11">
        <v>2.028</v>
      </c>
      <c r="F120" s="11">
        <v>1.9934345771911481</v>
      </c>
      <c r="G120" s="11">
        <v>2.0299999999999998</v>
      </c>
      <c r="H120" s="11">
        <v>2.02</v>
      </c>
      <c r="I120" s="11">
        <v>1.9299999999999997</v>
      </c>
      <c r="J120" s="11">
        <v>1.889</v>
      </c>
      <c r="K120" s="11">
        <v>2.08</v>
      </c>
      <c r="L120" s="148">
        <v>1.784794</v>
      </c>
      <c r="M120" s="11">
        <v>2.0186999999999999</v>
      </c>
      <c r="N120" s="11">
        <v>2.17</v>
      </c>
      <c r="O120" s="11">
        <v>2.12</v>
      </c>
      <c r="P120" s="11">
        <v>2.08</v>
      </c>
      <c r="Q120" s="11">
        <v>2.08</v>
      </c>
      <c r="R120" s="11">
        <v>2.04</v>
      </c>
      <c r="S120" s="11">
        <v>2.09</v>
      </c>
      <c r="T120" s="11">
        <v>2.02</v>
      </c>
      <c r="U120" s="11">
        <v>2.1455995364043199</v>
      </c>
      <c r="V120" s="11">
        <v>2.0265643899999999</v>
      </c>
      <c r="W120" s="11">
        <v>2.0699999999999998</v>
      </c>
      <c r="X120" s="11">
        <v>2.0310000000000001</v>
      </c>
      <c r="Y120" s="11">
        <v>2.0299999999999998</v>
      </c>
      <c r="Z120" s="11">
        <v>2.0099999999999998</v>
      </c>
      <c r="AA120" s="11">
        <v>2.04</v>
      </c>
      <c r="AB120" s="11">
        <v>1.9269999999999998</v>
      </c>
      <c r="AC120" s="149">
        <v>1.8530000000000002</v>
      </c>
      <c r="AD120" s="15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19">
        <v>1</v>
      </c>
      <c r="C121" s="9">
        <v>6</v>
      </c>
      <c r="D121" s="11">
        <v>2.13</v>
      </c>
      <c r="E121" s="11">
        <v>2.0563000000000002</v>
      </c>
      <c r="F121" s="11">
        <v>2.0215540833815799</v>
      </c>
      <c r="G121" s="11">
        <v>2.04</v>
      </c>
      <c r="H121" s="11">
        <v>2</v>
      </c>
      <c r="I121" s="11">
        <v>1.92</v>
      </c>
      <c r="J121" s="11">
        <v>1.9110000000000003</v>
      </c>
      <c r="K121" s="11">
        <v>2.16</v>
      </c>
      <c r="L121" s="148">
        <v>1.7882940000000001</v>
      </c>
      <c r="M121" s="11">
        <v>2.0007000000000001</v>
      </c>
      <c r="N121" s="11">
        <v>2.12</v>
      </c>
      <c r="O121" s="11">
        <v>2.14</v>
      </c>
      <c r="P121" s="11">
        <v>2.21</v>
      </c>
      <c r="Q121" s="11">
        <v>2.0299999999999998</v>
      </c>
      <c r="R121" s="11">
        <v>2.0699999999999998</v>
      </c>
      <c r="S121" s="11">
        <v>2.12</v>
      </c>
      <c r="T121" s="11">
        <v>2.0699999999999998</v>
      </c>
      <c r="U121" s="11">
        <v>2.14302731765765</v>
      </c>
      <c r="V121" s="11">
        <v>2.0801434300000001</v>
      </c>
      <c r="W121" s="11">
        <v>2.11</v>
      </c>
      <c r="X121" s="11">
        <v>2.0459999999999998</v>
      </c>
      <c r="Y121" s="11">
        <v>1.92</v>
      </c>
      <c r="Z121" s="11">
        <v>1.9799999999999998</v>
      </c>
      <c r="AA121" s="11">
        <v>2.02</v>
      </c>
      <c r="AB121" s="11">
        <v>2.004</v>
      </c>
      <c r="AC121" s="11">
        <v>1.982</v>
      </c>
      <c r="AD121" s="15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278</v>
      </c>
      <c r="C122" s="12"/>
      <c r="D122" s="23">
        <v>2.1566666666666663</v>
      </c>
      <c r="E122" s="23">
        <v>2.0481500000000001</v>
      </c>
      <c r="F122" s="23">
        <v>1.9912445794295059</v>
      </c>
      <c r="G122" s="23">
        <v>2.0183333333333331</v>
      </c>
      <c r="H122" s="23">
        <v>2.0133333333333332</v>
      </c>
      <c r="I122" s="23">
        <v>1.9233333333333331</v>
      </c>
      <c r="J122" s="23">
        <v>1.8973333333333331</v>
      </c>
      <c r="K122" s="23">
        <v>2.0816666666666666</v>
      </c>
      <c r="L122" s="23">
        <v>1.7757373333333335</v>
      </c>
      <c r="M122" s="23">
        <v>2.0244333333333335</v>
      </c>
      <c r="N122" s="23">
        <v>2.15</v>
      </c>
      <c r="O122" s="23">
        <v>2.1216666666666666</v>
      </c>
      <c r="P122" s="23">
        <v>2.1300000000000003</v>
      </c>
      <c r="Q122" s="23">
        <v>2.0416666666666665</v>
      </c>
      <c r="R122" s="23">
        <v>2.0416666666666665</v>
      </c>
      <c r="S122" s="23">
        <v>2.1300000000000003</v>
      </c>
      <c r="T122" s="23">
        <v>2.0133333333333332</v>
      </c>
      <c r="U122" s="23">
        <v>2.1537456236839363</v>
      </c>
      <c r="V122" s="23">
        <v>2.0725706966666664</v>
      </c>
      <c r="W122" s="23">
        <v>2.1216666666666666</v>
      </c>
      <c r="X122" s="23">
        <v>2.0481666666666669</v>
      </c>
      <c r="Y122" s="23">
        <v>2.0299999999999998</v>
      </c>
      <c r="Z122" s="23">
        <v>1.9733333333333334</v>
      </c>
      <c r="AA122" s="23">
        <v>2.0283333333333329</v>
      </c>
      <c r="AB122" s="23">
        <v>2.0188333333333333</v>
      </c>
      <c r="AC122" s="23">
        <v>1.9493333333333329</v>
      </c>
      <c r="AD122" s="15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279</v>
      </c>
      <c r="C123" s="29"/>
      <c r="D123" s="11">
        <v>2.13</v>
      </c>
      <c r="E123" s="11">
        <v>2.0467499999999998</v>
      </c>
      <c r="F123" s="11">
        <v>1.9906492875649469</v>
      </c>
      <c r="G123" s="11">
        <v>2.02</v>
      </c>
      <c r="H123" s="11">
        <v>2.0099999999999998</v>
      </c>
      <c r="I123" s="11">
        <v>1.9249999999999998</v>
      </c>
      <c r="J123" s="11">
        <v>1.899</v>
      </c>
      <c r="K123" s="11">
        <v>2.08</v>
      </c>
      <c r="L123" s="11">
        <v>1.779045</v>
      </c>
      <c r="M123" s="11">
        <v>2.0097</v>
      </c>
      <c r="N123" s="11">
        <v>2.1550000000000002</v>
      </c>
      <c r="O123" s="11">
        <v>2.125</v>
      </c>
      <c r="P123" s="11">
        <v>2.12</v>
      </c>
      <c r="Q123" s="11">
        <v>2.04</v>
      </c>
      <c r="R123" s="11">
        <v>2.04</v>
      </c>
      <c r="S123" s="11">
        <v>2.12</v>
      </c>
      <c r="T123" s="11">
        <v>2.0099999999999998</v>
      </c>
      <c r="U123" s="11">
        <v>2.1520386375095741</v>
      </c>
      <c r="V123" s="11">
        <v>2.0631799150000001</v>
      </c>
      <c r="W123" s="11">
        <v>2.11</v>
      </c>
      <c r="X123" s="11">
        <v>2.0385</v>
      </c>
      <c r="Y123" s="11">
        <v>2.0499999999999998</v>
      </c>
      <c r="Z123" s="11">
        <v>1.9849999999999999</v>
      </c>
      <c r="AA123" s="11">
        <v>2.0249999999999999</v>
      </c>
      <c r="AB123" s="11">
        <v>1.9875</v>
      </c>
      <c r="AC123" s="11">
        <v>1.9715</v>
      </c>
      <c r="AD123" s="15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24">
        <v>5.3166405433005076E-2</v>
      </c>
      <c r="E124" s="24">
        <v>1.5025145589976864E-2</v>
      </c>
      <c r="F124" s="24">
        <v>2.5031742412680937E-2</v>
      </c>
      <c r="G124" s="24">
        <v>1.6020819787597201E-2</v>
      </c>
      <c r="H124" s="24">
        <v>1.5055453054181652E-2</v>
      </c>
      <c r="I124" s="24">
        <v>1.3662601021279435E-2</v>
      </c>
      <c r="J124" s="24">
        <v>1.2738393409950486E-2</v>
      </c>
      <c r="K124" s="24">
        <v>5.3072277760302287E-2</v>
      </c>
      <c r="L124" s="24">
        <v>1.4914766946441536E-2</v>
      </c>
      <c r="M124" s="24">
        <v>4.0526518067392263E-2</v>
      </c>
      <c r="N124" s="24">
        <v>2.5298221281347021E-2</v>
      </c>
      <c r="O124" s="24">
        <v>2.3166067138525419E-2</v>
      </c>
      <c r="P124" s="24">
        <v>4.4271887242357311E-2</v>
      </c>
      <c r="Q124" s="24">
        <v>5.8452259722500691E-2</v>
      </c>
      <c r="R124" s="24">
        <v>3.9707262140150953E-2</v>
      </c>
      <c r="S124" s="24">
        <v>2.966479394838268E-2</v>
      </c>
      <c r="T124" s="24">
        <v>3.1411250638372627E-2</v>
      </c>
      <c r="U124" s="24">
        <v>1.0142893599071662E-2</v>
      </c>
      <c r="V124" s="24">
        <v>4.9321103433974382E-2</v>
      </c>
      <c r="W124" s="24">
        <v>4.7504385762439545E-2</v>
      </c>
      <c r="X124" s="24">
        <v>4.1460422895415197E-2</v>
      </c>
      <c r="Y124" s="24">
        <v>7.7717436910901758E-2</v>
      </c>
      <c r="Z124" s="24">
        <v>5.0859282994028303E-2</v>
      </c>
      <c r="AA124" s="24">
        <v>1.4719601443879741E-2</v>
      </c>
      <c r="AB124" s="24">
        <v>0.10958360582982608</v>
      </c>
      <c r="AC124" s="24">
        <v>4.9806291436591196E-2</v>
      </c>
      <c r="AD124" s="209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0"/>
      <c r="BM124" s="56"/>
    </row>
    <row r="125" spans="1:65">
      <c r="A125" s="30"/>
      <c r="B125" s="3" t="s">
        <v>87</v>
      </c>
      <c r="C125" s="29"/>
      <c r="D125" s="13">
        <v>2.4652119984391849E-2</v>
      </c>
      <c r="E125" s="13">
        <v>7.3359595683796909E-3</v>
      </c>
      <c r="F125" s="13">
        <v>1.2570902977600351E-2</v>
      </c>
      <c r="G125" s="13">
        <v>7.9376481193710342E-3</v>
      </c>
      <c r="H125" s="13">
        <v>7.4778740335339332E-3</v>
      </c>
      <c r="I125" s="13">
        <v>7.1036053836808161E-3</v>
      </c>
      <c r="J125" s="13">
        <v>6.7138405182451616E-3</v>
      </c>
      <c r="K125" s="13">
        <v>2.5495089396462268E-2</v>
      </c>
      <c r="L125" s="13">
        <v>8.3991965852540876E-3</v>
      </c>
      <c r="M125" s="13">
        <v>2.0018697281902222E-2</v>
      </c>
      <c r="N125" s="13">
        <v>1.1766614549463731E-2</v>
      </c>
      <c r="O125" s="13">
        <v>1.0918806192549294E-2</v>
      </c>
      <c r="P125" s="13">
        <v>2.0784923587961177E-2</v>
      </c>
      <c r="Q125" s="13">
        <v>2.8629678231428913E-2</v>
      </c>
      <c r="R125" s="13">
        <v>1.9448454925788224E-2</v>
      </c>
      <c r="S125" s="13">
        <v>1.3927133309099848E-2</v>
      </c>
      <c r="T125" s="13">
        <v>1.5601614555483093E-2</v>
      </c>
      <c r="U125" s="13">
        <v>4.7094204104393984E-3</v>
      </c>
      <c r="V125" s="13">
        <v>2.3797066856777405E-2</v>
      </c>
      <c r="W125" s="13">
        <v>2.2390126832257447E-2</v>
      </c>
      <c r="X125" s="13">
        <v>2.0242699761778105E-2</v>
      </c>
      <c r="Y125" s="13">
        <v>3.8284451680247175E-2</v>
      </c>
      <c r="Z125" s="13">
        <v>2.5773285301027855E-2</v>
      </c>
      <c r="AA125" s="13">
        <v>7.2569933166210738E-3</v>
      </c>
      <c r="AB125" s="13">
        <v>5.4280660032936225E-2</v>
      </c>
      <c r="AC125" s="13">
        <v>2.5550423103586462E-2</v>
      </c>
      <c r="AD125" s="15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281</v>
      </c>
      <c r="C126" s="29"/>
      <c r="D126" s="13">
        <v>5.4994789938043187E-2</v>
      </c>
      <c r="E126" s="13">
        <v>1.9107785216092577E-3</v>
      </c>
      <c r="F126" s="13">
        <v>-2.5926125135780853E-2</v>
      </c>
      <c r="G126" s="13">
        <v>-1.2674891333098515E-2</v>
      </c>
      <c r="H126" s="13">
        <v>-1.5120783427236217E-2</v>
      </c>
      <c r="I126" s="13">
        <v>-5.9146841121714089E-2</v>
      </c>
      <c r="J126" s="13">
        <v>-7.1865480011229943E-2</v>
      </c>
      <c r="K126" s="13">
        <v>1.8306408525978535E-2</v>
      </c>
      <c r="L126" s="13">
        <v>-0.13134761902698222</v>
      </c>
      <c r="M126" s="13">
        <v>-9.6909029782503708E-3</v>
      </c>
      <c r="N126" s="13">
        <v>5.1733600479193287E-2</v>
      </c>
      <c r="O126" s="13">
        <v>3.7873545279079712E-2</v>
      </c>
      <c r="P126" s="13">
        <v>4.1950032102642698E-2</v>
      </c>
      <c r="Q126" s="13">
        <v>-1.2607282271227538E-3</v>
      </c>
      <c r="R126" s="13">
        <v>-1.2607282271227538E-3</v>
      </c>
      <c r="S126" s="13">
        <v>4.1950032102642698E-2</v>
      </c>
      <c r="T126" s="13">
        <v>-1.5120783427236217E-2</v>
      </c>
      <c r="U126" s="13">
        <v>5.3565878750424067E-2</v>
      </c>
      <c r="V126" s="13">
        <v>1.3856856303675835E-2</v>
      </c>
      <c r="W126" s="13">
        <v>3.7873545279079712E-2</v>
      </c>
      <c r="X126" s="13">
        <v>1.9189314952563485E-3</v>
      </c>
      <c r="Y126" s="13">
        <v>-6.9678097801106897E-3</v>
      </c>
      <c r="Z126" s="13">
        <v>-3.4687920180337395E-2</v>
      </c>
      <c r="AA126" s="13">
        <v>-7.7831071448233313E-3</v>
      </c>
      <c r="AB126" s="13">
        <v>-1.2430302123684678E-2</v>
      </c>
      <c r="AC126" s="13">
        <v>-4.6428202232198346E-2</v>
      </c>
      <c r="AD126" s="15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282</v>
      </c>
      <c r="C127" s="47"/>
      <c r="D127" s="45">
        <v>1.8</v>
      </c>
      <c r="E127" s="45">
        <v>0.18</v>
      </c>
      <c r="F127" s="45">
        <v>0.67</v>
      </c>
      <c r="G127" s="45">
        <v>0.26</v>
      </c>
      <c r="H127" s="45">
        <v>0.34</v>
      </c>
      <c r="I127" s="45">
        <v>1.68</v>
      </c>
      <c r="J127" s="45">
        <v>2.0699999999999998</v>
      </c>
      <c r="K127" s="45">
        <v>0.68</v>
      </c>
      <c r="L127" s="45">
        <v>3.88</v>
      </c>
      <c r="M127" s="45">
        <v>0.17</v>
      </c>
      <c r="N127" s="45">
        <v>1.7</v>
      </c>
      <c r="O127" s="45">
        <v>1.28</v>
      </c>
      <c r="P127" s="45">
        <v>1.4</v>
      </c>
      <c r="Q127" s="45">
        <v>0.09</v>
      </c>
      <c r="R127" s="45">
        <v>0.09</v>
      </c>
      <c r="S127" s="45">
        <v>1.4</v>
      </c>
      <c r="T127" s="45">
        <v>0.34</v>
      </c>
      <c r="U127" s="45">
        <v>1.76</v>
      </c>
      <c r="V127" s="45">
        <v>0.55000000000000004</v>
      </c>
      <c r="W127" s="45">
        <v>1.28</v>
      </c>
      <c r="X127" s="45">
        <v>0.18</v>
      </c>
      <c r="Y127" s="45">
        <v>0.09</v>
      </c>
      <c r="Z127" s="45">
        <v>0.93</v>
      </c>
      <c r="AA127" s="45">
        <v>0.11</v>
      </c>
      <c r="AB127" s="45">
        <v>0.25</v>
      </c>
      <c r="AC127" s="45">
        <v>1.29</v>
      </c>
      <c r="AD127" s="15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5"/>
    </row>
    <row r="129" spans="1:65" ht="15">
      <c r="B129" s="8" t="s">
        <v>517</v>
      </c>
      <c r="BM129" s="28" t="s">
        <v>67</v>
      </c>
    </row>
    <row r="130" spans="1:65" ht="15">
      <c r="A130" s="25" t="s">
        <v>19</v>
      </c>
      <c r="B130" s="18" t="s">
        <v>116</v>
      </c>
      <c r="C130" s="15" t="s">
        <v>117</v>
      </c>
      <c r="D130" s="16" t="s">
        <v>243</v>
      </c>
      <c r="E130" s="17" t="s">
        <v>243</v>
      </c>
      <c r="F130" s="17" t="s">
        <v>243</v>
      </c>
      <c r="G130" s="17" t="s">
        <v>243</v>
      </c>
      <c r="H130" s="17" t="s">
        <v>243</v>
      </c>
      <c r="I130" s="17" t="s">
        <v>243</v>
      </c>
      <c r="J130" s="17" t="s">
        <v>243</v>
      </c>
      <c r="K130" s="17" t="s">
        <v>243</v>
      </c>
      <c r="L130" s="17" t="s">
        <v>243</v>
      </c>
      <c r="M130" s="17" t="s">
        <v>243</v>
      </c>
      <c r="N130" s="17" t="s">
        <v>243</v>
      </c>
      <c r="O130" s="17" t="s">
        <v>243</v>
      </c>
      <c r="P130" s="17" t="s">
        <v>243</v>
      </c>
      <c r="Q130" s="17" t="s">
        <v>243</v>
      </c>
      <c r="R130" s="17" t="s">
        <v>243</v>
      </c>
      <c r="S130" s="17" t="s">
        <v>243</v>
      </c>
      <c r="T130" s="17" t="s">
        <v>243</v>
      </c>
      <c r="U130" s="17" t="s">
        <v>243</v>
      </c>
      <c r="V130" s="17" t="s">
        <v>243</v>
      </c>
      <c r="W130" s="17" t="s">
        <v>243</v>
      </c>
      <c r="X130" s="17" t="s">
        <v>243</v>
      </c>
      <c r="Y130" s="17" t="s">
        <v>243</v>
      </c>
      <c r="Z130" s="17" t="s">
        <v>243</v>
      </c>
      <c r="AA130" s="17" t="s">
        <v>243</v>
      </c>
      <c r="AB130" s="17" t="s">
        <v>243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244</v>
      </c>
      <c r="C131" s="9" t="s">
        <v>244</v>
      </c>
      <c r="D131" s="151" t="s">
        <v>246</v>
      </c>
      <c r="E131" s="152" t="s">
        <v>247</v>
      </c>
      <c r="F131" s="152" t="s">
        <v>248</v>
      </c>
      <c r="G131" s="152" t="s">
        <v>249</v>
      </c>
      <c r="H131" s="152" t="s">
        <v>250</v>
      </c>
      <c r="I131" s="152" t="s">
        <v>251</v>
      </c>
      <c r="J131" s="152" t="s">
        <v>252</v>
      </c>
      <c r="K131" s="152" t="s">
        <v>253</v>
      </c>
      <c r="L131" s="152" t="s">
        <v>255</v>
      </c>
      <c r="M131" s="152" t="s">
        <v>256</v>
      </c>
      <c r="N131" s="152" t="s">
        <v>257</v>
      </c>
      <c r="O131" s="152" t="s">
        <v>259</v>
      </c>
      <c r="P131" s="152" t="s">
        <v>260</v>
      </c>
      <c r="Q131" s="152" t="s">
        <v>261</v>
      </c>
      <c r="R131" s="152" t="s">
        <v>262</v>
      </c>
      <c r="S131" s="152" t="s">
        <v>263</v>
      </c>
      <c r="T131" s="152" t="s">
        <v>264</v>
      </c>
      <c r="U131" s="152" t="s">
        <v>265</v>
      </c>
      <c r="V131" s="152" t="s">
        <v>266</v>
      </c>
      <c r="W131" s="152" t="s">
        <v>267</v>
      </c>
      <c r="X131" s="152" t="s">
        <v>268</v>
      </c>
      <c r="Y131" s="152" t="s">
        <v>269</v>
      </c>
      <c r="Z131" s="152" t="s">
        <v>270</v>
      </c>
      <c r="AA131" s="152" t="s">
        <v>271</v>
      </c>
      <c r="AB131" s="152" t="s">
        <v>272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291</v>
      </c>
      <c r="E132" s="11" t="s">
        <v>291</v>
      </c>
      <c r="F132" s="11" t="s">
        <v>291</v>
      </c>
      <c r="G132" s="11" t="s">
        <v>120</v>
      </c>
      <c r="H132" s="11" t="s">
        <v>120</v>
      </c>
      <c r="I132" s="11" t="s">
        <v>292</v>
      </c>
      <c r="J132" s="11" t="s">
        <v>291</v>
      </c>
      <c r="K132" s="11" t="s">
        <v>291</v>
      </c>
      <c r="L132" s="11" t="s">
        <v>291</v>
      </c>
      <c r="M132" s="11" t="s">
        <v>292</v>
      </c>
      <c r="N132" s="11" t="s">
        <v>292</v>
      </c>
      <c r="O132" s="11" t="s">
        <v>292</v>
      </c>
      <c r="P132" s="11" t="s">
        <v>292</v>
      </c>
      <c r="Q132" s="11" t="s">
        <v>292</v>
      </c>
      <c r="R132" s="11" t="s">
        <v>292</v>
      </c>
      <c r="S132" s="11" t="s">
        <v>292</v>
      </c>
      <c r="T132" s="11" t="s">
        <v>120</v>
      </c>
      <c r="U132" s="11" t="s">
        <v>292</v>
      </c>
      <c r="V132" s="11" t="s">
        <v>291</v>
      </c>
      <c r="W132" s="11" t="s">
        <v>120</v>
      </c>
      <c r="X132" s="11" t="s">
        <v>292</v>
      </c>
      <c r="Y132" s="11" t="s">
        <v>292</v>
      </c>
      <c r="Z132" s="11" t="s">
        <v>292</v>
      </c>
      <c r="AA132" s="11" t="s">
        <v>291</v>
      </c>
      <c r="AB132" s="11" t="s">
        <v>291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8">
        <v>1</v>
      </c>
      <c r="C134" s="14">
        <v>1</v>
      </c>
      <c r="D134" s="147">
        <v>0.62</v>
      </c>
      <c r="E134" s="22">
        <v>0.39</v>
      </c>
      <c r="F134" s="147">
        <v>0.55656592643568492</v>
      </c>
      <c r="G134" s="147">
        <v>0.86839999999999995</v>
      </c>
      <c r="H134" s="147" t="s">
        <v>107</v>
      </c>
      <c r="I134" s="147">
        <v>0.5</v>
      </c>
      <c r="J134" s="22">
        <v>0.46</v>
      </c>
      <c r="K134" s="147">
        <v>0.78</v>
      </c>
      <c r="L134" s="22">
        <v>0.36</v>
      </c>
      <c r="M134" s="22">
        <v>0.46</v>
      </c>
      <c r="N134" s="147">
        <v>0.4</v>
      </c>
      <c r="O134" s="22">
        <v>0.44</v>
      </c>
      <c r="P134" s="22">
        <v>0.38</v>
      </c>
      <c r="Q134" s="22">
        <v>0.45</v>
      </c>
      <c r="R134" s="22">
        <v>0.38</v>
      </c>
      <c r="S134" s="22">
        <v>0.38</v>
      </c>
      <c r="T134" s="22">
        <v>0.34787084154151354</v>
      </c>
      <c r="U134" s="22">
        <v>0.35170000000000001</v>
      </c>
      <c r="V134" s="22">
        <v>0.38</v>
      </c>
      <c r="W134" s="147" t="s">
        <v>107</v>
      </c>
      <c r="X134" s="22">
        <v>0.34</v>
      </c>
      <c r="Y134" s="22">
        <v>0.37</v>
      </c>
      <c r="Z134" s="22">
        <v>0.45</v>
      </c>
      <c r="AA134" s="22">
        <v>0.4</v>
      </c>
      <c r="AB134" s="147">
        <v>0.71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48">
        <v>0.52</v>
      </c>
      <c r="E135" s="11">
        <v>0.46</v>
      </c>
      <c r="F135" s="148">
        <v>0.55088612808539927</v>
      </c>
      <c r="G135" s="148">
        <v>0.92054999999999998</v>
      </c>
      <c r="H135" s="148" t="s">
        <v>107</v>
      </c>
      <c r="I135" s="148" t="s">
        <v>297</v>
      </c>
      <c r="J135" s="11">
        <v>0.41</v>
      </c>
      <c r="K135" s="148">
        <v>0.69</v>
      </c>
      <c r="L135" s="11">
        <v>0.46</v>
      </c>
      <c r="M135" s="11">
        <v>0.52</v>
      </c>
      <c r="N135" s="148">
        <v>0.4</v>
      </c>
      <c r="O135" s="11">
        <v>0.39</v>
      </c>
      <c r="P135" s="11">
        <v>0.44</v>
      </c>
      <c r="Q135" s="11">
        <v>0.38</v>
      </c>
      <c r="R135" s="11">
        <v>0.37</v>
      </c>
      <c r="S135" s="11">
        <v>0.42</v>
      </c>
      <c r="T135" s="11">
        <v>0.32104473684672064</v>
      </c>
      <c r="U135" s="11">
        <v>0.36720000000000003</v>
      </c>
      <c r="V135" s="11">
        <v>0.35</v>
      </c>
      <c r="W135" s="148" t="s">
        <v>107</v>
      </c>
      <c r="X135" s="11">
        <v>0.35</v>
      </c>
      <c r="Y135" s="11">
        <v>0.38</v>
      </c>
      <c r="Z135" s="11">
        <v>0.46</v>
      </c>
      <c r="AA135" s="11">
        <v>0.41</v>
      </c>
      <c r="AB135" s="148">
        <v>0.67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13</v>
      </c>
    </row>
    <row r="136" spans="1:65">
      <c r="A136" s="30"/>
      <c r="B136" s="19">
        <v>1</v>
      </c>
      <c r="C136" s="9">
        <v>3</v>
      </c>
      <c r="D136" s="148">
        <v>0.54</v>
      </c>
      <c r="E136" s="11">
        <v>0.41</v>
      </c>
      <c r="F136" s="148">
        <v>0.54346448395075397</v>
      </c>
      <c r="G136" s="148">
        <v>0.89430000000000009</v>
      </c>
      <c r="H136" s="148" t="s">
        <v>107</v>
      </c>
      <c r="I136" s="148" t="s">
        <v>297</v>
      </c>
      <c r="J136" s="11">
        <v>0.41</v>
      </c>
      <c r="K136" s="148">
        <v>0.73</v>
      </c>
      <c r="L136" s="11">
        <v>0.47</v>
      </c>
      <c r="M136" s="11">
        <v>0.49</v>
      </c>
      <c r="N136" s="148">
        <v>0.4</v>
      </c>
      <c r="O136" s="11">
        <v>0.41</v>
      </c>
      <c r="P136" s="11">
        <v>0.36</v>
      </c>
      <c r="Q136" s="11">
        <v>0.42</v>
      </c>
      <c r="R136" s="11">
        <v>0.37</v>
      </c>
      <c r="S136" s="11">
        <v>0.38</v>
      </c>
      <c r="T136" s="11">
        <v>0.35428536117255754</v>
      </c>
      <c r="U136" s="11">
        <v>0.33529999999999999</v>
      </c>
      <c r="V136" s="11">
        <v>0.37</v>
      </c>
      <c r="W136" s="148" t="s">
        <v>107</v>
      </c>
      <c r="X136" s="11">
        <v>0.38</v>
      </c>
      <c r="Y136" s="11">
        <v>0.37</v>
      </c>
      <c r="Z136" s="11">
        <v>0.43</v>
      </c>
      <c r="AA136" s="11">
        <v>0.4</v>
      </c>
      <c r="AB136" s="148">
        <v>0.7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48">
        <v>0.56000000000000005</v>
      </c>
      <c r="E137" s="11">
        <v>0.43</v>
      </c>
      <c r="F137" s="148">
        <v>0.55125332651611747</v>
      </c>
      <c r="G137" s="148">
        <v>0.92460000000000009</v>
      </c>
      <c r="H137" s="148" t="s">
        <v>107</v>
      </c>
      <c r="I137" s="148">
        <v>0.6</v>
      </c>
      <c r="J137" s="11">
        <v>0.46</v>
      </c>
      <c r="K137" s="148">
        <v>0.71</v>
      </c>
      <c r="L137" s="11">
        <v>0.47</v>
      </c>
      <c r="M137" s="11">
        <v>0.5</v>
      </c>
      <c r="N137" s="148">
        <v>0.5</v>
      </c>
      <c r="O137" s="11">
        <v>0.41</v>
      </c>
      <c r="P137" s="11">
        <v>0.43</v>
      </c>
      <c r="Q137" s="11">
        <v>0.41</v>
      </c>
      <c r="R137" s="11">
        <v>0.38</v>
      </c>
      <c r="S137" s="11">
        <v>0.43</v>
      </c>
      <c r="T137" s="11">
        <v>0.36013047083647298</v>
      </c>
      <c r="U137" s="11">
        <v>0.31440000000000001</v>
      </c>
      <c r="V137" s="11">
        <v>0.37</v>
      </c>
      <c r="W137" s="148" t="s">
        <v>107</v>
      </c>
      <c r="X137" s="11">
        <v>0.35</v>
      </c>
      <c r="Y137" s="11">
        <v>0.39</v>
      </c>
      <c r="Z137" s="11">
        <v>0.45</v>
      </c>
      <c r="AA137" s="11">
        <v>0.41</v>
      </c>
      <c r="AB137" s="148">
        <v>0.71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0.40189220062221315</v>
      </c>
    </row>
    <row r="138" spans="1:65">
      <c r="A138" s="30"/>
      <c r="B138" s="19">
        <v>1</v>
      </c>
      <c r="C138" s="9">
        <v>5</v>
      </c>
      <c r="D138" s="148">
        <v>0.69</v>
      </c>
      <c r="E138" s="11">
        <v>0.44</v>
      </c>
      <c r="F138" s="148">
        <v>0.54656876871341586</v>
      </c>
      <c r="G138" s="148">
        <v>0.89430000000000009</v>
      </c>
      <c r="H138" s="148" t="s">
        <v>107</v>
      </c>
      <c r="I138" s="148">
        <v>0.5</v>
      </c>
      <c r="J138" s="11">
        <v>0.45</v>
      </c>
      <c r="K138" s="148">
        <v>0.74</v>
      </c>
      <c r="L138" s="11">
        <v>0.39</v>
      </c>
      <c r="M138" s="11">
        <v>0.46</v>
      </c>
      <c r="N138" s="148">
        <v>0.5</v>
      </c>
      <c r="O138" s="11">
        <v>0.37</v>
      </c>
      <c r="P138" s="11">
        <v>0.4</v>
      </c>
      <c r="Q138" s="11">
        <v>0.41</v>
      </c>
      <c r="R138" s="11">
        <v>0.39</v>
      </c>
      <c r="S138" s="11">
        <v>0.42</v>
      </c>
      <c r="T138" s="11">
        <v>0.3298114855383989</v>
      </c>
      <c r="U138" s="11">
        <v>0.3528</v>
      </c>
      <c r="V138" s="11">
        <v>0.41</v>
      </c>
      <c r="W138" s="148" t="s">
        <v>107</v>
      </c>
      <c r="X138" s="11">
        <v>0.37</v>
      </c>
      <c r="Y138" s="11">
        <v>0.37</v>
      </c>
      <c r="Z138" s="149">
        <v>0.5</v>
      </c>
      <c r="AA138" s="11">
        <v>0.4</v>
      </c>
      <c r="AB138" s="148">
        <v>0.71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17</v>
      </c>
    </row>
    <row r="139" spans="1:65">
      <c r="A139" s="30"/>
      <c r="B139" s="19">
        <v>1</v>
      </c>
      <c r="C139" s="9">
        <v>6</v>
      </c>
      <c r="D139" s="148">
        <v>0.52</v>
      </c>
      <c r="E139" s="11">
        <v>0.41</v>
      </c>
      <c r="F139" s="148">
        <v>0.5627759554441174</v>
      </c>
      <c r="G139" s="148">
        <v>0.89560000000000006</v>
      </c>
      <c r="H139" s="148" t="s">
        <v>107</v>
      </c>
      <c r="I139" s="148">
        <v>0.4</v>
      </c>
      <c r="J139" s="11">
        <v>0.43</v>
      </c>
      <c r="K139" s="148">
        <v>0.8</v>
      </c>
      <c r="L139" s="11">
        <v>0.4</v>
      </c>
      <c r="M139" s="11">
        <v>0.51</v>
      </c>
      <c r="N139" s="148">
        <v>0.5</v>
      </c>
      <c r="O139" s="11">
        <v>0.42</v>
      </c>
      <c r="P139" s="11">
        <v>0.4</v>
      </c>
      <c r="Q139" s="11">
        <v>0.42</v>
      </c>
      <c r="R139" s="11">
        <v>0.38</v>
      </c>
      <c r="S139" s="11">
        <v>0.4</v>
      </c>
      <c r="T139" s="11">
        <v>0.3216083637967988</v>
      </c>
      <c r="U139" s="11">
        <v>0.34749999999999998</v>
      </c>
      <c r="V139" s="11">
        <v>0.39</v>
      </c>
      <c r="W139" s="148" t="s">
        <v>107</v>
      </c>
      <c r="X139" s="11">
        <v>0.35</v>
      </c>
      <c r="Y139" s="11">
        <v>0.4</v>
      </c>
      <c r="Z139" s="11">
        <v>0.45</v>
      </c>
      <c r="AA139" s="11">
        <v>0.39</v>
      </c>
      <c r="AB139" s="148">
        <v>0.74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278</v>
      </c>
      <c r="C140" s="12"/>
      <c r="D140" s="23">
        <v>0.57500000000000007</v>
      </c>
      <c r="E140" s="23">
        <v>0.42333333333333334</v>
      </c>
      <c r="F140" s="23">
        <v>0.55191909819091478</v>
      </c>
      <c r="G140" s="23">
        <v>0.89962500000000001</v>
      </c>
      <c r="H140" s="23" t="s">
        <v>775</v>
      </c>
      <c r="I140" s="23">
        <v>0.5</v>
      </c>
      <c r="J140" s="23">
        <v>0.4366666666666667</v>
      </c>
      <c r="K140" s="23">
        <v>0.7416666666666667</v>
      </c>
      <c r="L140" s="23">
        <v>0.42499999999999999</v>
      </c>
      <c r="M140" s="23">
        <v>0.49000000000000005</v>
      </c>
      <c r="N140" s="23">
        <v>0.45</v>
      </c>
      <c r="O140" s="23">
        <v>0.40666666666666668</v>
      </c>
      <c r="P140" s="23">
        <v>0.40166666666666667</v>
      </c>
      <c r="Q140" s="23">
        <v>0.41499999999999998</v>
      </c>
      <c r="R140" s="23">
        <v>0.37833333333333335</v>
      </c>
      <c r="S140" s="23">
        <v>0.40500000000000003</v>
      </c>
      <c r="T140" s="23">
        <v>0.33912520995541034</v>
      </c>
      <c r="U140" s="23">
        <v>0.34481666666666672</v>
      </c>
      <c r="V140" s="23">
        <v>0.37833333333333335</v>
      </c>
      <c r="W140" s="23" t="s">
        <v>775</v>
      </c>
      <c r="X140" s="23">
        <v>0.35666666666666669</v>
      </c>
      <c r="Y140" s="23">
        <v>0.38000000000000006</v>
      </c>
      <c r="Z140" s="23">
        <v>0.45666666666666672</v>
      </c>
      <c r="AA140" s="23">
        <v>0.40166666666666667</v>
      </c>
      <c r="AB140" s="23">
        <v>0.70666666666666667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279</v>
      </c>
      <c r="C141" s="29"/>
      <c r="D141" s="11">
        <v>0.55000000000000004</v>
      </c>
      <c r="E141" s="11">
        <v>0.42</v>
      </c>
      <c r="F141" s="11">
        <v>0.55106972730075832</v>
      </c>
      <c r="G141" s="11">
        <v>0.89495000000000013</v>
      </c>
      <c r="H141" s="11" t="s">
        <v>775</v>
      </c>
      <c r="I141" s="11">
        <v>0.5</v>
      </c>
      <c r="J141" s="11">
        <v>0.44</v>
      </c>
      <c r="K141" s="11">
        <v>0.73499999999999999</v>
      </c>
      <c r="L141" s="11">
        <v>0.43000000000000005</v>
      </c>
      <c r="M141" s="11">
        <v>0.495</v>
      </c>
      <c r="N141" s="11">
        <v>0.45</v>
      </c>
      <c r="O141" s="11">
        <v>0.41</v>
      </c>
      <c r="P141" s="11">
        <v>0.4</v>
      </c>
      <c r="Q141" s="11">
        <v>0.41499999999999998</v>
      </c>
      <c r="R141" s="11">
        <v>0.38</v>
      </c>
      <c r="S141" s="11">
        <v>0.41000000000000003</v>
      </c>
      <c r="T141" s="11">
        <v>0.33884116353995619</v>
      </c>
      <c r="U141" s="11">
        <v>0.34960000000000002</v>
      </c>
      <c r="V141" s="11">
        <v>0.375</v>
      </c>
      <c r="W141" s="11" t="s">
        <v>775</v>
      </c>
      <c r="X141" s="11">
        <v>0.35</v>
      </c>
      <c r="Y141" s="11">
        <v>0.375</v>
      </c>
      <c r="Z141" s="11">
        <v>0.45</v>
      </c>
      <c r="AA141" s="11">
        <v>0.4</v>
      </c>
      <c r="AB141" s="11">
        <v>0.71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280</v>
      </c>
      <c r="C142" s="29"/>
      <c r="D142" s="24">
        <v>6.7453687816160277E-2</v>
      </c>
      <c r="E142" s="24">
        <v>2.5033311140691458E-2</v>
      </c>
      <c r="F142" s="24">
        <v>6.9437910219474035E-3</v>
      </c>
      <c r="G142" s="24">
        <v>2.0540295762232853E-2</v>
      </c>
      <c r="H142" s="24" t="s">
        <v>775</v>
      </c>
      <c r="I142" s="24">
        <v>8.1649658092772637E-2</v>
      </c>
      <c r="J142" s="24">
        <v>2.3380903889000264E-2</v>
      </c>
      <c r="K142" s="24">
        <v>4.1673332800085353E-2</v>
      </c>
      <c r="L142" s="24">
        <v>4.764451699828632E-2</v>
      </c>
      <c r="M142" s="24">
        <v>2.5298221281347028E-2</v>
      </c>
      <c r="N142" s="24">
        <v>5.4772255750516433E-2</v>
      </c>
      <c r="O142" s="24">
        <v>2.4221202832779929E-2</v>
      </c>
      <c r="P142" s="24">
        <v>2.9944392908634279E-2</v>
      </c>
      <c r="Q142" s="24">
        <v>2.2583179581272428E-2</v>
      </c>
      <c r="R142" s="24">
        <v>7.5277265270908165E-3</v>
      </c>
      <c r="S142" s="24">
        <v>2.167948338867879E-2</v>
      </c>
      <c r="T142" s="24">
        <v>1.7134912378781904E-2</v>
      </c>
      <c r="U142" s="24">
        <v>1.8083519200273679E-2</v>
      </c>
      <c r="V142" s="24">
        <v>2.0412414523193152E-2</v>
      </c>
      <c r="W142" s="24" t="s">
        <v>775</v>
      </c>
      <c r="X142" s="24">
        <v>1.5055453054181621E-2</v>
      </c>
      <c r="Y142" s="24">
        <v>1.2649110640673528E-2</v>
      </c>
      <c r="Z142" s="24">
        <v>2.3380903889000243E-2</v>
      </c>
      <c r="AA142" s="24">
        <v>7.5277265270907922E-3</v>
      </c>
      <c r="AB142" s="24">
        <v>2.2509257354845491E-2</v>
      </c>
      <c r="AC142" s="15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87</v>
      </c>
      <c r="C143" s="29"/>
      <c r="D143" s="13">
        <v>0.11731076141940916</v>
      </c>
      <c r="E143" s="13">
        <v>5.9133805844153051E-2</v>
      </c>
      <c r="F143" s="13">
        <v>1.2581175474282049E-2</v>
      </c>
      <c r="G143" s="13">
        <v>2.2832064207011647E-2</v>
      </c>
      <c r="H143" s="13" t="s">
        <v>775</v>
      </c>
      <c r="I143" s="13">
        <v>0.16329931618554527</v>
      </c>
      <c r="J143" s="13">
        <v>5.3544054707634188E-2</v>
      </c>
      <c r="K143" s="13">
        <v>5.6188763325957777E-2</v>
      </c>
      <c r="L143" s="13">
        <v>0.11210474587832076</v>
      </c>
      <c r="M143" s="13">
        <v>5.1629023023157194E-2</v>
      </c>
      <c r="N143" s="13">
        <v>0.12171612389003651</v>
      </c>
      <c r="O143" s="13">
        <v>5.9560334834704742E-2</v>
      </c>
      <c r="P143" s="13">
        <v>7.4550355789130981E-2</v>
      </c>
      <c r="Q143" s="13">
        <v>5.4417300195837182E-2</v>
      </c>
      <c r="R143" s="13">
        <v>1.9897074520944889E-2</v>
      </c>
      <c r="S143" s="13">
        <v>5.3529588614021698E-2</v>
      </c>
      <c r="T143" s="13">
        <v>5.0526802124309413E-2</v>
      </c>
      <c r="U143" s="13">
        <v>5.2443866403229761E-2</v>
      </c>
      <c r="V143" s="13">
        <v>5.395351856350613E-2</v>
      </c>
      <c r="W143" s="13" t="s">
        <v>775</v>
      </c>
      <c r="X143" s="13">
        <v>4.2211550619200802E-2</v>
      </c>
      <c r="Y143" s="13">
        <v>3.3287133264930331E-2</v>
      </c>
      <c r="Z143" s="13">
        <v>5.1199059610949428E-2</v>
      </c>
      <c r="AA143" s="13">
        <v>1.8741227868275832E-2</v>
      </c>
      <c r="AB143" s="13">
        <v>3.1852722671951168E-2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281</v>
      </c>
      <c r="C144" s="29"/>
      <c r="D144" s="13">
        <v>0.43073192042487984</v>
      </c>
      <c r="E144" s="13">
        <v>5.3350457356288183E-2</v>
      </c>
      <c r="F144" s="13">
        <v>0.37330134134583504</v>
      </c>
      <c r="G144" s="13">
        <v>1.2384733981082299</v>
      </c>
      <c r="H144" s="13" t="s">
        <v>775</v>
      </c>
      <c r="I144" s="13">
        <v>0.24411471341293867</v>
      </c>
      <c r="J144" s="13">
        <v>8.6526849713966625E-2</v>
      </c>
      <c r="K144" s="13">
        <v>0.84543682489585925</v>
      </c>
      <c r="L144" s="13">
        <v>5.7497506400997933E-2</v>
      </c>
      <c r="M144" s="13">
        <v>0.21923241914468017</v>
      </c>
      <c r="N144" s="13">
        <v>0.11970324207164484</v>
      </c>
      <c r="O144" s="13">
        <v>1.1879966909190243E-2</v>
      </c>
      <c r="P144" s="13">
        <v>-5.6118022493922837E-4</v>
      </c>
      <c r="Q144" s="13">
        <v>3.2615212132739213E-2</v>
      </c>
      <c r="R144" s="13">
        <v>-5.8619866850876279E-2</v>
      </c>
      <c r="S144" s="13">
        <v>7.732917864480493E-3</v>
      </c>
      <c r="T144" s="13">
        <v>-0.15617867321044399</v>
      </c>
      <c r="U144" s="13">
        <v>-0.14201702313999021</v>
      </c>
      <c r="V144" s="13">
        <v>-5.8619866850876279E-2</v>
      </c>
      <c r="W144" s="13" t="s">
        <v>775</v>
      </c>
      <c r="X144" s="13">
        <v>-0.11253150443210358</v>
      </c>
      <c r="Y144" s="13">
        <v>-5.4472817806166418E-2</v>
      </c>
      <c r="Z144" s="13">
        <v>0.13629143825048429</v>
      </c>
      <c r="AA144" s="13">
        <v>-5.6118022493922837E-4</v>
      </c>
      <c r="AB144" s="13">
        <v>0.7583487949569534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282</v>
      </c>
      <c r="C145" s="47"/>
      <c r="D145" s="45">
        <v>2.27</v>
      </c>
      <c r="E145" s="45">
        <v>0</v>
      </c>
      <c r="F145" s="45">
        <v>1.93</v>
      </c>
      <c r="G145" s="45">
        <v>7.14</v>
      </c>
      <c r="H145" s="45">
        <v>1.1499999999999999</v>
      </c>
      <c r="I145" s="45" t="s">
        <v>283</v>
      </c>
      <c r="J145" s="45">
        <v>0.2</v>
      </c>
      <c r="K145" s="45">
        <v>4.7699999999999996</v>
      </c>
      <c r="L145" s="45">
        <v>0.02</v>
      </c>
      <c r="M145" s="45">
        <v>1</v>
      </c>
      <c r="N145" s="45" t="s">
        <v>283</v>
      </c>
      <c r="O145" s="45">
        <v>0.25</v>
      </c>
      <c r="P145" s="45">
        <v>0.32</v>
      </c>
      <c r="Q145" s="45">
        <v>0.12</v>
      </c>
      <c r="R145" s="45">
        <v>0.67</v>
      </c>
      <c r="S145" s="45">
        <v>0.27</v>
      </c>
      <c r="T145" s="45">
        <v>1.26</v>
      </c>
      <c r="U145" s="45">
        <v>1.18</v>
      </c>
      <c r="V145" s="45">
        <v>0.67</v>
      </c>
      <c r="W145" s="45">
        <v>1.1499999999999999</v>
      </c>
      <c r="X145" s="45">
        <v>1</v>
      </c>
      <c r="Y145" s="45">
        <v>0.65</v>
      </c>
      <c r="Z145" s="45">
        <v>0.5</v>
      </c>
      <c r="AA145" s="45">
        <v>0.32</v>
      </c>
      <c r="AB145" s="45">
        <v>4.25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298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>
      <c r="BM147" s="55"/>
    </row>
    <row r="148" spans="1:65" ht="15">
      <c r="B148" s="8" t="s">
        <v>518</v>
      </c>
      <c r="BM148" s="28" t="s">
        <v>67</v>
      </c>
    </row>
    <row r="149" spans="1:65" ht="15">
      <c r="A149" s="25" t="s">
        <v>22</v>
      </c>
      <c r="B149" s="18" t="s">
        <v>116</v>
      </c>
      <c r="C149" s="15" t="s">
        <v>117</v>
      </c>
      <c r="D149" s="16" t="s">
        <v>243</v>
      </c>
      <c r="E149" s="17" t="s">
        <v>243</v>
      </c>
      <c r="F149" s="17" t="s">
        <v>243</v>
      </c>
      <c r="G149" s="17" t="s">
        <v>243</v>
      </c>
      <c r="H149" s="17" t="s">
        <v>243</v>
      </c>
      <c r="I149" s="17" t="s">
        <v>243</v>
      </c>
      <c r="J149" s="17" t="s">
        <v>243</v>
      </c>
      <c r="K149" s="17" t="s">
        <v>243</v>
      </c>
      <c r="L149" s="17" t="s">
        <v>243</v>
      </c>
      <c r="M149" s="17" t="s">
        <v>243</v>
      </c>
      <c r="N149" s="17" t="s">
        <v>243</v>
      </c>
      <c r="O149" s="17" t="s">
        <v>243</v>
      </c>
      <c r="P149" s="17" t="s">
        <v>243</v>
      </c>
      <c r="Q149" s="17" t="s">
        <v>243</v>
      </c>
      <c r="R149" s="17" t="s">
        <v>243</v>
      </c>
      <c r="S149" s="17" t="s">
        <v>243</v>
      </c>
      <c r="T149" s="17" t="s">
        <v>243</v>
      </c>
      <c r="U149" s="17" t="s">
        <v>243</v>
      </c>
      <c r="V149" s="17" t="s">
        <v>243</v>
      </c>
      <c r="W149" s="17" t="s">
        <v>243</v>
      </c>
      <c r="X149" s="17" t="s">
        <v>243</v>
      </c>
      <c r="Y149" s="15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244</v>
      </c>
      <c r="C150" s="9" t="s">
        <v>244</v>
      </c>
      <c r="D150" s="151" t="s">
        <v>246</v>
      </c>
      <c r="E150" s="152" t="s">
        <v>247</v>
      </c>
      <c r="F150" s="152" t="s">
        <v>248</v>
      </c>
      <c r="G150" s="152" t="s">
        <v>251</v>
      </c>
      <c r="H150" s="152" t="s">
        <v>252</v>
      </c>
      <c r="I150" s="152" t="s">
        <v>254</v>
      </c>
      <c r="J150" s="152" t="s">
        <v>255</v>
      </c>
      <c r="K150" s="152" t="s">
        <v>256</v>
      </c>
      <c r="L150" s="152" t="s">
        <v>257</v>
      </c>
      <c r="M150" s="152" t="s">
        <v>259</v>
      </c>
      <c r="N150" s="152" t="s">
        <v>260</v>
      </c>
      <c r="O150" s="152" t="s">
        <v>261</v>
      </c>
      <c r="P150" s="152" t="s">
        <v>262</v>
      </c>
      <c r="Q150" s="152" t="s">
        <v>263</v>
      </c>
      <c r="R150" s="152" t="s">
        <v>265</v>
      </c>
      <c r="S150" s="152" t="s">
        <v>266</v>
      </c>
      <c r="T150" s="152" t="s">
        <v>268</v>
      </c>
      <c r="U150" s="152" t="s">
        <v>269</v>
      </c>
      <c r="V150" s="152" t="s">
        <v>270</v>
      </c>
      <c r="W150" s="152" t="s">
        <v>271</v>
      </c>
      <c r="X150" s="152" t="s">
        <v>272</v>
      </c>
      <c r="Y150" s="15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291</v>
      </c>
      <c r="E151" s="11" t="s">
        <v>291</v>
      </c>
      <c r="F151" s="11" t="s">
        <v>291</v>
      </c>
      <c r="G151" s="11" t="s">
        <v>292</v>
      </c>
      <c r="H151" s="11" t="s">
        <v>291</v>
      </c>
      <c r="I151" s="11" t="s">
        <v>291</v>
      </c>
      <c r="J151" s="11" t="s">
        <v>291</v>
      </c>
      <c r="K151" s="11" t="s">
        <v>292</v>
      </c>
      <c r="L151" s="11" t="s">
        <v>292</v>
      </c>
      <c r="M151" s="11" t="s">
        <v>292</v>
      </c>
      <c r="N151" s="11" t="s">
        <v>292</v>
      </c>
      <c r="O151" s="11" t="s">
        <v>292</v>
      </c>
      <c r="P151" s="11" t="s">
        <v>292</v>
      </c>
      <c r="Q151" s="11" t="s">
        <v>292</v>
      </c>
      <c r="R151" s="11" t="s">
        <v>292</v>
      </c>
      <c r="S151" s="11" t="s">
        <v>291</v>
      </c>
      <c r="T151" s="11" t="s">
        <v>292</v>
      </c>
      <c r="U151" s="11" t="s">
        <v>292</v>
      </c>
      <c r="V151" s="11" t="s">
        <v>292</v>
      </c>
      <c r="W151" s="11" t="s">
        <v>291</v>
      </c>
      <c r="X151" s="11" t="s">
        <v>291</v>
      </c>
      <c r="Y151" s="15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15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8">
        <v>1</v>
      </c>
      <c r="C153" s="14">
        <v>1</v>
      </c>
      <c r="D153" s="211">
        <v>89.92</v>
      </c>
      <c r="E153" s="211">
        <v>114.28</v>
      </c>
      <c r="F153" s="211">
        <v>97.853780905205767</v>
      </c>
      <c r="G153" s="211">
        <v>94.7</v>
      </c>
      <c r="H153" s="211">
        <v>111</v>
      </c>
      <c r="I153" s="212">
        <v>125.22113585844191</v>
      </c>
      <c r="J153" s="211">
        <v>106.19</v>
      </c>
      <c r="K153" s="212">
        <v>122</v>
      </c>
      <c r="L153" s="211">
        <v>102</v>
      </c>
      <c r="M153" s="211">
        <v>106</v>
      </c>
      <c r="N153" s="211">
        <v>91.9</v>
      </c>
      <c r="O153" s="211">
        <v>99.7</v>
      </c>
      <c r="P153" s="211">
        <v>102</v>
      </c>
      <c r="Q153" s="211">
        <v>99</v>
      </c>
      <c r="R153" s="211">
        <v>110.6785</v>
      </c>
      <c r="S153" s="211">
        <v>103.54</v>
      </c>
      <c r="T153" s="211">
        <v>87.7</v>
      </c>
      <c r="U153" s="211">
        <v>89.79</v>
      </c>
      <c r="V153" s="211">
        <v>96.89</v>
      </c>
      <c r="W153" s="211">
        <v>89.28</v>
      </c>
      <c r="X153" s="211">
        <v>95.28</v>
      </c>
      <c r="Y153" s="213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  <c r="BI153" s="214"/>
      <c r="BJ153" s="214"/>
      <c r="BK153" s="214"/>
      <c r="BL153" s="214"/>
      <c r="BM153" s="215">
        <v>1</v>
      </c>
    </row>
    <row r="154" spans="1:65">
      <c r="A154" s="30"/>
      <c r="B154" s="19">
        <v>1</v>
      </c>
      <c r="C154" s="9">
        <v>2</v>
      </c>
      <c r="D154" s="216">
        <v>106.19</v>
      </c>
      <c r="E154" s="216">
        <v>114.08</v>
      </c>
      <c r="F154" s="216">
        <v>98.081692431828458</v>
      </c>
      <c r="G154" s="216">
        <v>87.3</v>
      </c>
      <c r="H154" s="216">
        <v>99.76</v>
      </c>
      <c r="I154" s="218">
        <v>128.91103895017224</v>
      </c>
      <c r="J154" s="216">
        <v>107.82</v>
      </c>
      <c r="K154" s="218">
        <v>127</v>
      </c>
      <c r="L154" s="216">
        <v>106</v>
      </c>
      <c r="M154" s="216">
        <v>103</v>
      </c>
      <c r="N154" s="216">
        <v>89</v>
      </c>
      <c r="O154" s="216">
        <v>97</v>
      </c>
      <c r="P154" s="216">
        <v>97.1</v>
      </c>
      <c r="Q154" s="216">
        <v>99.8</v>
      </c>
      <c r="R154" s="216">
        <v>111.26779999999999</v>
      </c>
      <c r="S154" s="216">
        <v>99</v>
      </c>
      <c r="T154" s="217">
        <v>97.24</v>
      </c>
      <c r="U154" s="216">
        <v>90.53</v>
      </c>
      <c r="V154" s="216">
        <v>98.15</v>
      </c>
      <c r="W154" s="216">
        <v>87.23</v>
      </c>
      <c r="X154" s="216">
        <v>94.82</v>
      </c>
      <c r="Y154" s="213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  <c r="BI154" s="214"/>
      <c r="BJ154" s="214"/>
      <c r="BK154" s="214"/>
      <c r="BL154" s="214"/>
      <c r="BM154" s="215">
        <v>37</v>
      </c>
    </row>
    <row r="155" spans="1:65">
      <c r="A155" s="30"/>
      <c r="B155" s="19">
        <v>1</v>
      </c>
      <c r="C155" s="9">
        <v>3</v>
      </c>
      <c r="D155" s="216">
        <v>97.67</v>
      </c>
      <c r="E155" s="216">
        <v>111.72</v>
      </c>
      <c r="F155" s="216">
        <v>98.073004744849868</v>
      </c>
      <c r="G155" s="216">
        <v>85.2</v>
      </c>
      <c r="H155" s="216">
        <v>103</v>
      </c>
      <c r="I155" s="217">
        <v>119.56598318677392</v>
      </c>
      <c r="J155" s="216">
        <v>104.83</v>
      </c>
      <c r="K155" s="218">
        <v>120</v>
      </c>
      <c r="L155" s="216">
        <v>107</v>
      </c>
      <c r="M155" s="216">
        <v>104.5</v>
      </c>
      <c r="N155" s="216">
        <v>84.1</v>
      </c>
      <c r="O155" s="216">
        <v>105.5</v>
      </c>
      <c r="P155" s="216">
        <v>97.6</v>
      </c>
      <c r="Q155" s="216">
        <v>99.2</v>
      </c>
      <c r="R155" s="216">
        <v>108.0993</v>
      </c>
      <c r="S155" s="216">
        <v>103.36</v>
      </c>
      <c r="T155" s="216">
        <v>91.21</v>
      </c>
      <c r="U155" s="216">
        <v>88.14</v>
      </c>
      <c r="V155" s="216">
        <v>99.6</v>
      </c>
      <c r="W155" s="216">
        <v>90.51</v>
      </c>
      <c r="X155" s="216">
        <v>102</v>
      </c>
      <c r="Y155" s="213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5">
        <v>16</v>
      </c>
    </row>
    <row r="156" spans="1:65">
      <c r="A156" s="30"/>
      <c r="B156" s="19">
        <v>1</v>
      </c>
      <c r="C156" s="9">
        <v>4</v>
      </c>
      <c r="D156" s="216">
        <v>101.78</v>
      </c>
      <c r="E156" s="216">
        <v>112.23</v>
      </c>
      <c r="F156" s="216">
        <v>97.7791779091541</v>
      </c>
      <c r="G156" s="216">
        <v>93.7</v>
      </c>
      <c r="H156" s="216">
        <v>104</v>
      </c>
      <c r="I156" s="218">
        <v>124.77773335806287</v>
      </c>
      <c r="J156" s="216">
        <v>103.26</v>
      </c>
      <c r="K156" s="218">
        <v>128</v>
      </c>
      <c r="L156" s="216">
        <v>106</v>
      </c>
      <c r="M156" s="216">
        <v>101.5</v>
      </c>
      <c r="N156" s="216">
        <v>101</v>
      </c>
      <c r="O156" s="216">
        <v>111</v>
      </c>
      <c r="P156" s="216">
        <v>98.6</v>
      </c>
      <c r="Q156" s="216">
        <v>98</v>
      </c>
      <c r="R156" s="216">
        <v>104.24120000000001</v>
      </c>
      <c r="S156" s="216">
        <v>102.37</v>
      </c>
      <c r="T156" s="216">
        <v>90.41</v>
      </c>
      <c r="U156" s="216">
        <v>88.35</v>
      </c>
      <c r="V156" s="216">
        <v>103.62</v>
      </c>
      <c r="W156" s="216">
        <v>91.96</v>
      </c>
      <c r="X156" s="216">
        <v>100</v>
      </c>
      <c r="Y156" s="213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  <c r="BI156" s="214"/>
      <c r="BJ156" s="214"/>
      <c r="BK156" s="214"/>
      <c r="BL156" s="214"/>
      <c r="BM156" s="215">
        <v>99.781031735239026</v>
      </c>
    </row>
    <row r="157" spans="1:65">
      <c r="A157" s="30"/>
      <c r="B157" s="19">
        <v>1</v>
      </c>
      <c r="C157" s="9">
        <v>5</v>
      </c>
      <c r="D157" s="216">
        <v>105.61</v>
      </c>
      <c r="E157" s="216">
        <v>110.96</v>
      </c>
      <c r="F157" s="216">
        <v>100.86309653291076</v>
      </c>
      <c r="G157" s="216">
        <v>94.9</v>
      </c>
      <c r="H157" s="216">
        <v>104</v>
      </c>
      <c r="I157" s="218">
        <v>125.00517459553345</v>
      </c>
      <c r="J157" s="216">
        <v>104.17</v>
      </c>
      <c r="K157" s="218">
        <v>120</v>
      </c>
      <c r="L157" s="216">
        <v>108</v>
      </c>
      <c r="M157" s="216">
        <v>100</v>
      </c>
      <c r="N157" s="216">
        <v>99.9</v>
      </c>
      <c r="O157" s="216">
        <v>106</v>
      </c>
      <c r="P157" s="216">
        <v>100</v>
      </c>
      <c r="Q157" s="217">
        <v>102.5</v>
      </c>
      <c r="R157" s="216">
        <v>105.4312</v>
      </c>
      <c r="S157" s="216">
        <v>108.65</v>
      </c>
      <c r="T157" s="216">
        <v>88.45</v>
      </c>
      <c r="U157" s="216">
        <v>89.13</v>
      </c>
      <c r="V157" s="216">
        <v>100.32</v>
      </c>
      <c r="W157" s="216">
        <v>97.41</v>
      </c>
      <c r="X157" s="217">
        <v>74.48</v>
      </c>
      <c r="Y157" s="213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  <c r="BI157" s="214"/>
      <c r="BJ157" s="214"/>
      <c r="BK157" s="214"/>
      <c r="BL157" s="214"/>
      <c r="BM157" s="215">
        <v>18</v>
      </c>
    </row>
    <row r="158" spans="1:65">
      <c r="A158" s="30"/>
      <c r="B158" s="19">
        <v>1</v>
      </c>
      <c r="C158" s="9">
        <v>6</v>
      </c>
      <c r="D158" s="216">
        <v>105.03</v>
      </c>
      <c r="E158" s="216">
        <v>112.79</v>
      </c>
      <c r="F158" s="216">
        <v>97.116265293297957</v>
      </c>
      <c r="G158" s="216">
        <v>88.1</v>
      </c>
      <c r="H158" s="216">
        <v>97.57</v>
      </c>
      <c r="I158" s="218">
        <v>125.896301638076</v>
      </c>
      <c r="J158" s="216">
        <v>104.53</v>
      </c>
      <c r="K158" s="218">
        <v>122</v>
      </c>
      <c r="L158" s="216">
        <v>109</v>
      </c>
      <c r="M158" s="216">
        <v>101.5</v>
      </c>
      <c r="N158" s="216">
        <v>91.5</v>
      </c>
      <c r="O158" s="216">
        <v>102</v>
      </c>
      <c r="P158" s="216">
        <v>100.5</v>
      </c>
      <c r="Q158" s="216">
        <v>99</v>
      </c>
      <c r="R158" s="216">
        <v>109.1546</v>
      </c>
      <c r="S158" s="216">
        <v>106.27</v>
      </c>
      <c r="T158" s="216">
        <v>89.45</v>
      </c>
      <c r="U158" s="216">
        <v>88.44</v>
      </c>
      <c r="V158" s="216">
        <v>104.06</v>
      </c>
      <c r="W158" s="216">
        <v>94.18</v>
      </c>
      <c r="X158" s="216">
        <v>99.37</v>
      </c>
      <c r="Y158" s="213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  <c r="BI158" s="214"/>
      <c r="BJ158" s="214"/>
      <c r="BK158" s="214"/>
      <c r="BL158" s="214"/>
      <c r="BM158" s="219"/>
    </row>
    <row r="159" spans="1:65">
      <c r="A159" s="30"/>
      <c r="B159" s="20" t="s">
        <v>278</v>
      </c>
      <c r="C159" s="12"/>
      <c r="D159" s="220">
        <v>101.03333333333335</v>
      </c>
      <c r="E159" s="220">
        <v>112.67666666666668</v>
      </c>
      <c r="F159" s="220">
        <v>98.294502969541156</v>
      </c>
      <c r="G159" s="220">
        <v>90.649999999999991</v>
      </c>
      <c r="H159" s="220">
        <v>103.22166666666665</v>
      </c>
      <c r="I159" s="220">
        <v>124.89622793117674</v>
      </c>
      <c r="J159" s="220">
        <v>105.13333333333333</v>
      </c>
      <c r="K159" s="220">
        <v>123.16666666666667</v>
      </c>
      <c r="L159" s="220">
        <v>106.33333333333333</v>
      </c>
      <c r="M159" s="220">
        <v>102.75</v>
      </c>
      <c r="N159" s="220">
        <v>92.899999999999991</v>
      </c>
      <c r="O159" s="220">
        <v>103.53333333333335</v>
      </c>
      <c r="P159" s="220">
        <v>99.3</v>
      </c>
      <c r="Q159" s="220">
        <v>99.583333333333329</v>
      </c>
      <c r="R159" s="220">
        <v>108.14543333333334</v>
      </c>
      <c r="S159" s="220">
        <v>103.86500000000001</v>
      </c>
      <c r="T159" s="220">
        <v>90.743333333333325</v>
      </c>
      <c r="U159" s="220">
        <v>89.063333333333318</v>
      </c>
      <c r="V159" s="220">
        <v>100.44</v>
      </c>
      <c r="W159" s="220">
        <v>91.761666666666656</v>
      </c>
      <c r="X159" s="220">
        <v>94.325000000000003</v>
      </c>
      <c r="Y159" s="213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  <c r="BI159" s="214"/>
      <c r="BJ159" s="214"/>
      <c r="BK159" s="214"/>
      <c r="BL159" s="214"/>
      <c r="BM159" s="219"/>
    </row>
    <row r="160" spans="1:65">
      <c r="A160" s="30"/>
      <c r="B160" s="3" t="s">
        <v>279</v>
      </c>
      <c r="C160" s="29"/>
      <c r="D160" s="216">
        <v>103.405</v>
      </c>
      <c r="E160" s="216">
        <v>112.51</v>
      </c>
      <c r="F160" s="216">
        <v>97.963392825027825</v>
      </c>
      <c r="G160" s="216">
        <v>90.9</v>
      </c>
      <c r="H160" s="216">
        <v>103.5</v>
      </c>
      <c r="I160" s="216">
        <v>125.11315522698769</v>
      </c>
      <c r="J160" s="216">
        <v>104.68</v>
      </c>
      <c r="K160" s="216">
        <v>122</v>
      </c>
      <c r="L160" s="216">
        <v>106.5</v>
      </c>
      <c r="M160" s="216">
        <v>102.25</v>
      </c>
      <c r="N160" s="216">
        <v>91.7</v>
      </c>
      <c r="O160" s="216">
        <v>103.75</v>
      </c>
      <c r="P160" s="216">
        <v>99.3</v>
      </c>
      <c r="Q160" s="216">
        <v>99.1</v>
      </c>
      <c r="R160" s="216">
        <v>108.62694999999999</v>
      </c>
      <c r="S160" s="216">
        <v>103.45</v>
      </c>
      <c r="T160" s="216">
        <v>89.93</v>
      </c>
      <c r="U160" s="216">
        <v>88.784999999999997</v>
      </c>
      <c r="V160" s="216">
        <v>99.96</v>
      </c>
      <c r="W160" s="216">
        <v>91.234999999999999</v>
      </c>
      <c r="X160" s="216">
        <v>97.325000000000003</v>
      </c>
      <c r="Y160" s="213"/>
      <c r="Z160" s="214"/>
      <c r="AA160" s="214"/>
      <c r="AB160" s="214"/>
      <c r="AC160" s="214"/>
      <c r="AD160" s="214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  <c r="BI160" s="214"/>
      <c r="BJ160" s="214"/>
      <c r="BK160" s="214"/>
      <c r="BL160" s="214"/>
      <c r="BM160" s="219"/>
    </row>
    <row r="161" spans="1:65">
      <c r="A161" s="30"/>
      <c r="B161" s="3" t="s">
        <v>280</v>
      </c>
      <c r="C161" s="29"/>
      <c r="D161" s="222">
        <v>6.3069189519659012</v>
      </c>
      <c r="E161" s="222">
        <v>1.3125953933587724</v>
      </c>
      <c r="F161" s="222">
        <v>1.3069095270798712</v>
      </c>
      <c r="G161" s="222">
        <v>4.270714225981413</v>
      </c>
      <c r="H161" s="222">
        <v>4.5975576849743476</v>
      </c>
      <c r="I161" s="222">
        <v>3.0219807899271776</v>
      </c>
      <c r="J161" s="222">
        <v>1.626538246296918</v>
      </c>
      <c r="K161" s="222">
        <v>3.488074922742725</v>
      </c>
      <c r="L161" s="222">
        <v>2.4221202832779931</v>
      </c>
      <c r="M161" s="222">
        <v>2.2079402165819619</v>
      </c>
      <c r="N161" s="222">
        <v>6.4841344834912267</v>
      </c>
      <c r="O161" s="222">
        <v>5.008659168546675</v>
      </c>
      <c r="P161" s="222">
        <v>1.8676188047886033</v>
      </c>
      <c r="Q161" s="222">
        <v>1.5419684389333868</v>
      </c>
      <c r="R161" s="222">
        <v>2.8212141532798687</v>
      </c>
      <c r="S161" s="222">
        <v>3.3149404217873966</v>
      </c>
      <c r="T161" s="222">
        <v>3.4272301741591042</v>
      </c>
      <c r="U161" s="222">
        <v>0.9416510323185926</v>
      </c>
      <c r="V161" s="222">
        <v>2.8907922789436129</v>
      </c>
      <c r="W161" s="222">
        <v>3.6346301966866799</v>
      </c>
      <c r="X161" s="222">
        <v>10.11478472336411</v>
      </c>
      <c r="Y161" s="223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224"/>
      <c r="BC161" s="224"/>
      <c r="BD161" s="224"/>
      <c r="BE161" s="224"/>
      <c r="BF161" s="224"/>
      <c r="BG161" s="224"/>
      <c r="BH161" s="224"/>
      <c r="BI161" s="224"/>
      <c r="BJ161" s="224"/>
      <c r="BK161" s="224"/>
      <c r="BL161" s="224"/>
      <c r="BM161" s="225"/>
    </row>
    <row r="162" spans="1:65">
      <c r="A162" s="30"/>
      <c r="B162" s="3" t="s">
        <v>87</v>
      </c>
      <c r="C162" s="29"/>
      <c r="D162" s="13">
        <v>6.2424140072245796E-2</v>
      </c>
      <c r="E162" s="13">
        <v>1.1649221016111934E-2</v>
      </c>
      <c r="F162" s="13">
        <v>1.3295855694848445E-2</v>
      </c>
      <c r="G162" s="13">
        <v>4.7112126045023864E-2</v>
      </c>
      <c r="H162" s="13">
        <v>4.454062633789109E-2</v>
      </c>
      <c r="I162" s="13">
        <v>2.419593321579272E-2</v>
      </c>
      <c r="J162" s="13">
        <v>1.5471194479678993E-2</v>
      </c>
      <c r="K162" s="13">
        <v>2.8319958777342828E-2</v>
      </c>
      <c r="L162" s="13">
        <v>2.2778560657786769E-2</v>
      </c>
      <c r="M162" s="13">
        <v>2.1488469261138315E-2</v>
      </c>
      <c r="N162" s="13">
        <v>6.979692662530923E-2</v>
      </c>
      <c r="O162" s="13">
        <v>4.8377261769607285E-2</v>
      </c>
      <c r="P162" s="13">
        <v>1.8807842948525715E-2</v>
      </c>
      <c r="Q162" s="13">
        <v>1.5484201897239031E-2</v>
      </c>
      <c r="R162" s="13">
        <v>2.6087224086329443E-2</v>
      </c>
      <c r="S162" s="13">
        <v>3.1915856369204222E-2</v>
      </c>
      <c r="T162" s="13">
        <v>3.7768396291655265E-2</v>
      </c>
      <c r="U162" s="13">
        <v>1.0572824944630332E-2</v>
      </c>
      <c r="V162" s="13">
        <v>2.8781285134842821E-2</v>
      </c>
      <c r="W162" s="13">
        <v>3.9609461431098829E-2</v>
      </c>
      <c r="X162" s="13">
        <v>0.10723333923524103</v>
      </c>
      <c r="Y162" s="15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281</v>
      </c>
      <c r="C163" s="29"/>
      <c r="D163" s="13">
        <v>1.255049758772997E-2</v>
      </c>
      <c r="E163" s="13">
        <v>0.12923934245984925</v>
      </c>
      <c r="F163" s="13">
        <v>-1.4897909350569338E-2</v>
      </c>
      <c r="G163" s="13">
        <v>-9.1510696737106212E-2</v>
      </c>
      <c r="H163" s="13">
        <v>3.4481853630829118E-2</v>
      </c>
      <c r="I163" s="13">
        <v>0.25170311189584482</v>
      </c>
      <c r="J163" s="13">
        <v>5.3640471590794991E-2</v>
      </c>
      <c r="K163" s="13">
        <v>0.23436954423842349</v>
      </c>
      <c r="L163" s="13">
        <v>6.566680544535064E-2</v>
      </c>
      <c r="M163" s="13">
        <v>2.9754836296330245E-2</v>
      </c>
      <c r="N163" s="13">
        <v>-6.8961320759814315E-2</v>
      </c>
      <c r="O163" s="13">
        <v>3.7605359784721015E-2</v>
      </c>
      <c r="P163" s="13">
        <v>-4.8208735355173005E-3</v>
      </c>
      <c r="Q163" s="13">
        <v>-1.9813224865250501E-3</v>
      </c>
      <c r="R163" s="13">
        <v>8.3827571760217712E-2</v>
      </c>
      <c r="S163" s="13">
        <v>4.0929304836188285E-2</v>
      </c>
      <c r="T163" s="13">
        <v>-9.0575315215085217E-2</v>
      </c>
      <c r="U163" s="13">
        <v>-0.10741218261146324</v>
      </c>
      <c r="V163" s="13">
        <v>6.6041436263106768E-3</v>
      </c>
      <c r="W163" s="13">
        <v>-8.036963468017766E-2</v>
      </c>
      <c r="X163" s="13">
        <v>-5.4680049307529344E-2</v>
      </c>
      <c r="Y163" s="15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282</v>
      </c>
      <c r="C164" s="47"/>
      <c r="D164" s="45">
        <v>0</v>
      </c>
      <c r="E164" s="45">
        <v>1.48</v>
      </c>
      <c r="F164" s="45">
        <v>0.35</v>
      </c>
      <c r="G164" s="45">
        <v>1.32</v>
      </c>
      <c r="H164" s="45">
        <v>0.28000000000000003</v>
      </c>
      <c r="I164" s="45">
        <v>3.04</v>
      </c>
      <c r="J164" s="45">
        <v>0.52</v>
      </c>
      <c r="K164" s="45">
        <v>2.82</v>
      </c>
      <c r="L164" s="45">
        <v>0.67</v>
      </c>
      <c r="M164" s="45">
        <v>0.22</v>
      </c>
      <c r="N164" s="45">
        <v>1.03</v>
      </c>
      <c r="O164" s="45">
        <v>0.32</v>
      </c>
      <c r="P164" s="45">
        <v>0.22</v>
      </c>
      <c r="Q164" s="45">
        <v>0.18</v>
      </c>
      <c r="R164" s="45">
        <v>0.9</v>
      </c>
      <c r="S164" s="45">
        <v>0.36</v>
      </c>
      <c r="T164" s="45">
        <v>1.31</v>
      </c>
      <c r="U164" s="45">
        <v>1.52</v>
      </c>
      <c r="V164" s="45">
        <v>0.08</v>
      </c>
      <c r="W164" s="45">
        <v>1.18</v>
      </c>
      <c r="X164" s="45">
        <v>0.85</v>
      </c>
      <c r="Y164" s="15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5"/>
    </row>
    <row r="166" spans="1:65" ht="15">
      <c r="B166" s="8" t="s">
        <v>519</v>
      </c>
      <c r="BM166" s="28" t="s">
        <v>67</v>
      </c>
    </row>
    <row r="167" spans="1:65" ht="15">
      <c r="A167" s="25" t="s">
        <v>25</v>
      </c>
      <c r="B167" s="18" t="s">
        <v>116</v>
      </c>
      <c r="C167" s="15" t="s">
        <v>117</v>
      </c>
      <c r="D167" s="16" t="s">
        <v>243</v>
      </c>
      <c r="E167" s="17" t="s">
        <v>243</v>
      </c>
      <c r="F167" s="17" t="s">
        <v>243</v>
      </c>
      <c r="G167" s="17" t="s">
        <v>243</v>
      </c>
      <c r="H167" s="17" t="s">
        <v>243</v>
      </c>
      <c r="I167" s="17" t="s">
        <v>243</v>
      </c>
      <c r="J167" s="17" t="s">
        <v>243</v>
      </c>
      <c r="K167" s="17" t="s">
        <v>243</v>
      </c>
      <c r="L167" s="17" t="s">
        <v>243</v>
      </c>
      <c r="M167" s="17" t="s">
        <v>243</v>
      </c>
      <c r="N167" s="17" t="s">
        <v>243</v>
      </c>
      <c r="O167" s="17" t="s">
        <v>243</v>
      </c>
      <c r="P167" s="17" t="s">
        <v>243</v>
      </c>
      <c r="Q167" s="17" t="s">
        <v>243</v>
      </c>
      <c r="R167" s="17" t="s">
        <v>243</v>
      </c>
      <c r="S167" s="17" t="s">
        <v>243</v>
      </c>
      <c r="T167" s="17" t="s">
        <v>243</v>
      </c>
      <c r="U167" s="17" t="s">
        <v>243</v>
      </c>
      <c r="V167" s="17" t="s">
        <v>243</v>
      </c>
      <c r="W167" s="17" t="s">
        <v>243</v>
      </c>
      <c r="X167" s="17" t="s">
        <v>243</v>
      </c>
      <c r="Y167" s="17" t="s">
        <v>243</v>
      </c>
      <c r="Z167" s="17" t="s">
        <v>243</v>
      </c>
      <c r="AA167" s="17" t="s">
        <v>243</v>
      </c>
      <c r="AB167" s="17" t="s">
        <v>243</v>
      </c>
      <c r="AC167" s="17" t="s">
        <v>243</v>
      </c>
      <c r="AD167" s="15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244</v>
      </c>
      <c r="C168" s="9" t="s">
        <v>244</v>
      </c>
      <c r="D168" s="151" t="s">
        <v>246</v>
      </c>
      <c r="E168" s="152" t="s">
        <v>247</v>
      </c>
      <c r="F168" s="152" t="s">
        <v>248</v>
      </c>
      <c r="G168" s="152" t="s">
        <v>249</v>
      </c>
      <c r="H168" s="152" t="s">
        <v>250</v>
      </c>
      <c r="I168" s="152" t="s">
        <v>251</v>
      </c>
      <c r="J168" s="152" t="s">
        <v>252</v>
      </c>
      <c r="K168" s="152" t="s">
        <v>253</v>
      </c>
      <c r="L168" s="152" t="s">
        <v>254</v>
      </c>
      <c r="M168" s="152" t="s">
        <v>255</v>
      </c>
      <c r="N168" s="152" t="s">
        <v>256</v>
      </c>
      <c r="O168" s="152" t="s">
        <v>257</v>
      </c>
      <c r="P168" s="152" t="s">
        <v>259</v>
      </c>
      <c r="Q168" s="152" t="s">
        <v>260</v>
      </c>
      <c r="R168" s="152" t="s">
        <v>261</v>
      </c>
      <c r="S168" s="152" t="s">
        <v>262</v>
      </c>
      <c r="T168" s="152" t="s">
        <v>263</v>
      </c>
      <c r="U168" s="152" t="s">
        <v>264</v>
      </c>
      <c r="V168" s="152" t="s">
        <v>265</v>
      </c>
      <c r="W168" s="152" t="s">
        <v>266</v>
      </c>
      <c r="X168" s="152" t="s">
        <v>267</v>
      </c>
      <c r="Y168" s="152" t="s">
        <v>268</v>
      </c>
      <c r="Z168" s="152" t="s">
        <v>269</v>
      </c>
      <c r="AA168" s="152" t="s">
        <v>270</v>
      </c>
      <c r="AB168" s="152" t="s">
        <v>271</v>
      </c>
      <c r="AC168" s="152" t="s">
        <v>272</v>
      </c>
      <c r="AD168" s="15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291</v>
      </c>
      <c r="E169" s="11" t="s">
        <v>291</v>
      </c>
      <c r="F169" s="11" t="s">
        <v>291</v>
      </c>
      <c r="G169" s="11" t="s">
        <v>120</v>
      </c>
      <c r="H169" s="11" t="s">
        <v>120</v>
      </c>
      <c r="I169" s="11" t="s">
        <v>292</v>
      </c>
      <c r="J169" s="11" t="s">
        <v>291</v>
      </c>
      <c r="K169" s="11" t="s">
        <v>291</v>
      </c>
      <c r="L169" s="11" t="s">
        <v>291</v>
      </c>
      <c r="M169" s="11" t="s">
        <v>291</v>
      </c>
      <c r="N169" s="11" t="s">
        <v>292</v>
      </c>
      <c r="O169" s="11" t="s">
        <v>292</v>
      </c>
      <c r="P169" s="11" t="s">
        <v>292</v>
      </c>
      <c r="Q169" s="11" t="s">
        <v>292</v>
      </c>
      <c r="R169" s="11" t="s">
        <v>292</v>
      </c>
      <c r="S169" s="11" t="s">
        <v>292</v>
      </c>
      <c r="T169" s="11" t="s">
        <v>292</v>
      </c>
      <c r="U169" s="11" t="s">
        <v>120</v>
      </c>
      <c r="V169" s="11" t="s">
        <v>292</v>
      </c>
      <c r="W169" s="11" t="s">
        <v>292</v>
      </c>
      <c r="X169" s="11" t="s">
        <v>120</v>
      </c>
      <c r="Y169" s="11" t="s">
        <v>292</v>
      </c>
      <c r="Z169" s="11" t="s">
        <v>292</v>
      </c>
      <c r="AA169" s="11" t="s">
        <v>292</v>
      </c>
      <c r="AB169" s="11" t="s">
        <v>291</v>
      </c>
      <c r="AC169" s="11" t="s">
        <v>291</v>
      </c>
      <c r="AD169" s="15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5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8">
        <v>1</v>
      </c>
      <c r="C171" s="14">
        <v>1</v>
      </c>
      <c r="D171" s="211">
        <v>230.1</v>
      </c>
      <c r="E171" s="211">
        <v>250.4</v>
      </c>
      <c r="F171" s="211">
        <v>239.5482040071393</v>
      </c>
      <c r="G171" s="211">
        <v>253.00000000000003</v>
      </c>
      <c r="H171" s="211">
        <v>230.4</v>
      </c>
      <c r="I171" s="211">
        <v>237</v>
      </c>
      <c r="J171" s="211">
        <v>265</v>
      </c>
      <c r="K171" s="211">
        <v>254</v>
      </c>
      <c r="L171" s="212">
        <v>278.71004913929494</v>
      </c>
      <c r="M171" s="211">
        <v>239.1</v>
      </c>
      <c r="N171" s="211">
        <v>253.00000000000003</v>
      </c>
      <c r="O171" s="211">
        <v>237.5</v>
      </c>
      <c r="P171" s="211">
        <v>248</v>
      </c>
      <c r="Q171" s="211">
        <v>248.99999999999997</v>
      </c>
      <c r="R171" s="211">
        <v>256</v>
      </c>
      <c r="S171" s="211">
        <v>259</v>
      </c>
      <c r="T171" s="211">
        <v>243</v>
      </c>
      <c r="U171" s="211">
        <v>254.61129071550286</v>
      </c>
      <c r="V171" s="211">
        <v>244.84608</v>
      </c>
      <c r="W171" s="211">
        <v>256</v>
      </c>
      <c r="X171" s="211">
        <v>230</v>
      </c>
      <c r="Y171" s="211">
        <v>236.5</v>
      </c>
      <c r="Z171" s="211">
        <v>252</v>
      </c>
      <c r="AA171" s="211">
        <v>242.8</v>
      </c>
      <c r="AB171" s="212">
        <v>210</v>
      </c>
      <c r="AC171" s="211">
        <v>238</v>
      </c>
      <c r="AD171" s="213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1</v>
      </c>
    </row>
    <row r="172" spans="1:65">
      <c r="A172" s="30"/>
      <c r="B172" s="19">
        <v>1</v>
      </c>
      <c r="C172" s="9">
        <v>2</v>
      </c>
      <c r="D172" s="216">
        <v>228.4</v>
      </c>
      <c r="E172" s="216">
        <v>256</v>
      </c>
      <c r="F172" s="216">
        <v>252.63953954226847</v>
      </c>
      <c r="G172" s="216">
        <v>271</v>
      </c>
      <c r="H172" s="216">
        <v>231.5</v>
      </c>
      <c r="I172" s="216">
        <v>239</v>
      </c>
      <c r="J172" s="216">
        <v>244</v>
      </c>
      <c r="K172" s="216">
        <v>242</v>
      </c>
      <c r="L172" s="218">
        <v>287.14716992894404</v>
      </c>
      <c r="M172" s="216">
        <v>252.8</v>
      </c>
      <c r="N172" s="216">
        <v>260</v>
      </c>
      <c r="O172" s="216">
        <v>238.1</v>
      </c>
      <c r="P172" s="216">
        <v>250.99999999999997</v>
      </c>
      <c r="Q172" s="216">
        <v>258</v>
      </c>
      <c r="R172" s="216">
        <v>242</v>
      </c>
      <c r="S172" s="216">
        <v>252</v>
      </c>
      <c r="T172" s="216">
        <v>241</v>
      </c>
      <c r="U172" s="216">
        <v>252.55627469884985</v>
      </c>
      <c r="V172" s="216">
        <v>246.37482000000003</v>
      </c>
      <c r="W172" s="216">
        <v>253.00000000000003</v>
      </c>
      <c r="X172" s="216">
        <v>248</v>
      </c>
      <c r="Y172" s="216">
        <v>260.5</v>
      </c>
      <c r="Z172" s="216">
        <v>254</v>
      </c>
      <c r="AA172" s="216">
        <v>246.00000000000003</v>
      </c>
      <c r="AB172" s="218">
        <v>205</v>
      </c>
      <c r="AC172" s="216">
        <v>231</v>
      </c>
      <c r="AD172" s="213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38</v>
      </c>
    </row>
    <row r="173" spans="1:65">
      <c r="A173" s="30"/>
      <c r="B173" s="19">
        <v>1</v>
      </c>
      <c r="C173" s="9">
        <v>3</v>
      </c>
      <c r="D173" s="216">
        <v>233.3</v>
      </c>
      <c r="E173" s="216">
        <v>252.5</v>
      </c>
      <c r="F173" s="216">
        <v>242.45678598258291</v>
      </c>
      <c r="G173" s="216">
        <v>265</v>
      </c>
      <c r="H173" s="216">
        <v>229.8</v>
      </c>
      <c r="I173" s="216">
        <v>235</v>
      </c>
      <c r="J173" s="216">
        <v>250.99999999999997</v>
      </c>
      <c r="K173" s="216">
        <v>238</v>
      </c>
      <c r="L173" s="218">
        <v>284.02296530820189</v>
      </c>
      <c r="M173" s="216">
        <v>241.4</v>
      </c>
      <c r="N173" s="216">
        <v>261</v>
      </c>
      <c r="O173" s="216">
        <v>240.7</v>
      </c>
      <c r="P173" s="216">
        <v>252</v>
      </c>
      <c r="Q173" s="216">
        <v>250</v>
      </c>
      <c r="R173" s="216">
        <v>246.00000000000003</v>
      </c>
      <c r="S173" s="216">
        <v>257</v>
      </c>
      <c r="T173" s="216">
        <v>240</v>
      </c>
      <c r="U173" s="216">
        <v>258.93710775856988</v>
      </c>
      <c r="V173" s="216">
        <v>234.30807000000001</v>
      </c>
      <c r="W173" s="216">
        <v>253.00000000000003</v>
      </c>
      <c r="X173" s="216">
        <v>242</v>
      </c>
      <c r="Y173" s="216">
        <v>255.00000000000003</v>
      </c>
      <c r="Z173" s="216">
        <v>252.1</v>
      </c>
      <c r="AA173" s="216">
        <v>244.49999999999997</v>
      </c>
      <c r="AB173" s="218">
        <v>210</v>
      </c>
      <c r="AC173" s="216">
        <v>238</v>
      </c>
      <c r="AD173" s="213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16</v>
      </c>
    </row>
    <row r="174" spans="1:65">
      <c r="A174" s="30"/>
      <c r="B174" s="19">
        <v>1</v>
      </c>
      <c r="C174" s="9">
        <v>4</v>
      </c>
      <c r="D174" s="216">
        <v>227.8</v>
      </c>
      <c r="E174" s="216">
        <v>256.7</v>
      </c>
      <c r="F174" s="216">
        <v>238.92976750283572</v>
      </c>
      <c r="G174" s="216">
        <v>265</v>
      </c>
      <c r="H174" s="216">
        <v>228.9</v>
      </c>
      <c r="I174" s="216">
        <v>235</v>
      </c>
      <c r="J174" s="216">
        <v>252</v>
      </c>
      <c r="K174" s="216">
        <v>250</v>
      </c>
      <c r="L174" s="218">
        <v>284.21817169615923</v>
      </c>
      <c r="M174" s="216">
        <v>239.5</v>
      </c>
      <c r="N174" s="216">
        <v>260</v>
      </c>
      <c r="O174" s="216">
        <v>240.8</v>
      </c>
      <c r="P174" s="216">
        <v>253.00000000000003</v>
      </c>
      <c r="Q174" s="216">
        <v>250.99999999999997</v>
      </c>
      <c r="R174" s="216">
        <v>248</v>
      </c>
      <c r="S174" s="216">
        <v>258</v>
      </c>
      <c r="T174" s="216">
        <v>241</v>
      </c>
      <c r="U174" s="216">
        <v>253.54894397931989</v>
      </c>
      <c r="V174" s="216">
        <v>239.31495000000001</v>
      </c>
      <c r="W174" s="216">
        <v>252</v>
      </c>
      <c r="X174" s="216">
        <v>233</v>
      </c>
      <c r="Y174" s="216">
        <v>255.30000000000004</v>
      </c>
      <c r="Z174" s="216">
        <v>253.2</v>
      </c>
      <c r="AA174" s="216">
        <v>251.5</v>
      </c>
      <c r="AB174" s="218">
        <v>201</v>
      </c>
      <c r="AC174" s="216">
        <v>244</v>
      </c>
      <c r="AD174" s="213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247.04001176486634</v>
      </c>
    </row>
    <row r="175" spans="1:65">
      <c r="A175" s="30"/>
      <c r="B175" s="19">
        <v>1</v>
      </c>
      <c r="C175" s="9">
        <v>5</v>
      </c>
      <c r="D175" s="216">
        <v>233.1</v>
      </c>
      <c r="E175" s="216">
        <v>261.5</v>
      </c>
      <c r="F175" s="216">
        <v>244.88865604513066</v>
      </c>
      <c r="G175" s="216">
        <v>262</v>
      </c>
      <c r="H175" s="216">
        <v>231.6</v>
      </c>
      <c r="I175" s="216">
        <v>233</v>
      </c>
      <c r="J175" s="216">
        <v>258</v>
      </c>
      <c r="K175" s="216">
        <v>247</v>
      </c>
      <c r="L175" s="218">
        <v>282.96954620885157</v>
      </c>
      <c r="M175" s="216">
        <v>241.1</v>
      </c>
      <c r="N175" s="216">
        <v>256</v>
      </c>
      <c r="O175" s="216">
        <v>243.2</v>
      </c>
      <c r="P175" s="216">
        <v>248</v>
      </c>
      <c r="Q175" s="216">
        <v>242</v>
      </c>
      <c r="R175" s="216">
        <v>250.99999999999997</v>
      </c>
      <c r="S175" s="216">
        <v>250.99999999999997</v>
      </c>
      <c r="T175" s="216">
        <v>243</v>
      </c>
      <c r="U175" s="216">
        <v>252.88136378102288</v>
      </c>
      <c r="V175" s="216">
        <v>231.3612</v>
      </c>
      <c r="W175" s="216">
        <v>250.99999999999997</v>
      </c>
      <c r="X175" s="216">
        <v>238</v>
      </c>
      <c r="Y175" s="216">
        <v>249.9</v>
      </c>
      <c r="Z175" s="216">
        <v>251.79999999999998</v>
      </c>
      <c r="AA175" s="216">
        <v>246.00000000000003</v>
      </c>
      <c r="AB175" s="218">
        <v>202</v>
      </c>
      <c r="AC175" s="216">
        <v>234</v>
      </c>
      <c r="AD175" s="213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19</v>
      </c>
    </row>
    <row r="176" spans="1:65">
      <c r="A176" s="30"/>
      <c r="B176" s="19">
        <v>1</v>
      </c>
      <c r="C176" s="9">
        <v>6</v>
      </c>
      <c r="D176" s="216">
        <v>233.5</v>
      </c>
      <c r="E176" s="216">
        <v>258.39999999999998</v>
      </c>
      <c r="F176" s="216">
        <v>246.44286606347666</v>
      </c>
      <c r="G176" s="216">
        <v>264</v>
      </c>
      <c r="H176" s="216">
        <v>230.4</v>
      </c>
      <c r="I176" s="216">
        <v>239</v>
      </c>
      <c r="J176" s="216">
        <v>247</v>
      </c>
      <c r="K176" s="216">
        <v>257</v>
      </c>
      <c r="L176" s="218">
        <v>286.97132573659871</v>
      </c>
      <c r="M176" s="216">
        <v>242.4</v>
      </c>
      <c r="N176" s="216">
        <v>265</v>
      </c>
      <c r="O176" s="216">
        <v>245.6</v>
      </c>
      <c r="P176" s="216">
        <v>259</v>
      </c>
      <c r="Q176" s="216">
        <v>255.00000000000003</v>
      </c>
      <c r="R176" s="216">
        <v>253.00000000000003</v>
      </c>
      <c r="S176" s="216">
        <v>254</v>
      </c>
      <c r="T176" s="216">
        <v>248.99999999999997</v>
      </c>
      <c r="U176" s="216">
        <v>259.98098406405387</v>
      </c>
      <c r="V176" s="216">
        <v>239.83479</v>
      </c>
      <c r="W176" s="216">
        <v>250.99999999999997</v>
      </c>
      <c r="X176" s="216">
        <v>242</v>
      </c>
      <c r="Y176" s="216">
        <v>240.1</v>
      </c>
      <c r="Z176" s="216">
        <v>254.9</v>
      </c>
      <c r="AA176" s="216">
        <v>247.70000000000002</v>
      </c>
      <c r="AB176" s="218">
        <v>205</v>
      </c>
      <c r="AC176" s="216">
        <v>248</v>
      </c>
      <c r="AD176" s="213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30"/>
      <c r="B177" s="20" t="s">
        <v>278</v>
      </c>
      <c r="C177" s="12"/>
      <c r="D177" s="220">
        <v>231.0333333333333</v>
      </c>
      <c r="E177" s="220">
        <v>255.91666666666666</v>
      </c>
      <c r="F177" s="220">
        <v>244.15096985723895</v>
      </c>
      <c r="G177" s="220">
        <v>263.33333333333331</v>
      </c>
      <c r="H177" s="220">
        <v>230.43333333333337</v>
      </c>
      <c r="I177" s="220">
        <v>236.33333333333334</v>
      </c>
      <c r="J177" s="220">
        <v>252.83333333333334</v>
      </c>
      <c r="K177" s="220">
        <v>248</v>
      </c>
      <c r="L177" s="220">
        <v>284.00653800300842</v>
      </c>
      <c r="M177" s="220">
        <v>242.71666666666667</v>
      </c>
      <c r="N177" s="220">
        <v>259.16666666666669</v>
      </c>
      <c r="O177" s="220">
        <v>240.98333333333332</v>
      </c>
      <c r="P177" s="220">
        <v>251.83333333333334</v>
      </c>
      <c r="Q177" s="220">
        <v>250.83333333333334</v>
      </c>
      <c r="R177" s="220">
        <v>249.33333333333334</v>
      </c>
      <c r="S177" s="220">
        <v>255.16666666666666</v>
      </c>
      <c r="T177" s="220">
        <v>242.83333333333334</v>
      </c>
      <c r="U177" s="220">
        <v>255.41932749955322</v>
      </c>
      <c r="V177" s="220">
        <v>239.33998499999998</v>
      </c>
      <c r="W177" s="220">
        <v>252.66666666666666</v>
      </c>
      <c r="X177" s="220">
        <v>238.83333333333334</v>
      </c>
      <c r="Y177" s="220">
        <v>249.54999999999998</v>
      </c>
      <c r="Z177" s="220">
        <v>253</v>
      </c>
      <c r="AA177" s="220">
        <v>246.41666666666671</v>
      </c>
      <c r="AB177" s="220">
        <v>205.5</v>
      </c>
      <c r="AC177" s="220">
        <v>238.83333333333334</v>
      </c>
      <c r="AD177" s="213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30"/>
      <c r="B178" s="3" t="s">
        <v>279</v>
      </c>
      <c r="C178" s="29"/>
      <c r="D178" s="216">
        <v>231.6</v>
      </c>
      <c r="E178" s="216">
        <v>256.35000000000002</v>
      </c>
      <c r="F178" s="216">
        <v>243.6727210138568</v>
      </c>
      <c r="G178" s="216">
        <v>264.5</v>
      </c>
      <c r="H178" s="216">
        <v>230.4</v>
      </c>
      <c r="I178" s="216">
        <v>236</v>
      </c>
      <c r="J178" s="216">
        <v>251.5</v>
      </c>
      <c r="K178" s="216">
        <v>248.5</v>
      </c>
      <c r="L178" s="216">
        <v>284.12056850218056</v>
      </c>
      <c r="M178" s="216">
        <v>241.25</v>
      </c>
      <c r="N178" s="216">
        <v>260</v>
      </c>
      <c r="O178" s="216">
        <v>240.75</v>
      </c>
      <c r="P178" s="216">
        <v>251.5</v>
      </c>
      <c r="Q178" s="216">
        <v>250.5</v>
      </c>
      <c r="R178" s="216">
        <v>249.5</v>
      </c>
      <c r="S178" s="216">
        <v>255.5</v>
      </c>
      <c r="T178" s="216">
        <v>242</v>
      </c>
      <c r="U178" s="216">
        <v>254.08011734741137</v>
      </c>
      <c r="V178" s="216">
        <v>239.57487</v>
      </c>
      <c r="W178" s="216">
        <v>252.5</v>
      </c>
      <c r="X178" s="216">
        <v>240</v>
      </c>
      <c r="Y178" s="216">
        <v>252.45000000000002</v>
      </c>
      <c r="Z178" s="216">
        <v>252.64999999999998</v>
      </c>
      <c r="AA178" s="216">
        <v>246.00000000000003</v>
      </c>
      <c r="AB178" s="216">
        <v>205</v>
      </c>
      <c r="AC178" s="216">
        <v>238</v>
      </c>
      <c r="AD178" s="213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30"/>
      <c r="B179" s="3" t="s">
        <v>280</v>
      </c>
      <c r="C179" s="29"/>
      <c r="D179" s="216">
        <v>2.5982045082453875</v>
      </c>
      <c r="E179" s="216">
        <v>4.0017079686886987</v>
      </c>
      <c r="F179" s="216">
        <v>5.0827050067299604</v>
      </c>
      <c r="G179" s="216">
        <v>5.8878405775518869</v>
      </c>
      <c r="H179" s="216">
        <v>1.0250203250017327</v>
      </c>
      <c r="I179" s="216">
        <v>2.4221202832779936</v>
      </c>
      <c r="J179" s="216">
        <v>7.6267074590983679</v>
      </c>
      <c r="K179" s="216">
        <v>7.1833139984271881</v>
      </c>
      <c r="L179" s="216">
        <v>3.0927896837798623</v>
      </c>
      <c r="M179" s="216">
        <v>5.0901538942026807</v>
      </c>
      <c r="N179" s="216">
        <v>4.1673332800085232</v>
      </c>
      <c r="O179" s="216">
        <v>3.0590303474576146</v>
      </c>
      <c r="P179" s="216">
        <v>4.0702170294305793</v>
      </c>
      <c r="Q179" s="216">
        <v>5.4924190177613665</v>
      </c>
      <c r="R179" s="216">
        <v>5.0464508980734815</v>
      </c>
      <c r="S179" s="216">
        <v>3.3115957885386185</v>
      </c>
      <c r="T179" s="216">
        <v>3.2506409624359618</v>
      </c>
      <c r="U179" s="216">
        <v>3.2240681660445656</v>
      </c>
      <c r="V179" s="216">
        <v>5.8143378472350626</v>
      </c>
      <c r="W179" s="216">
        <v>1.8618986725025377</v>
      </c>
      <c r="X179" s="216">
        <v>6.5853372477547918</v>
      </c>
      <c r="Y179" s="216">
        <v>9.4063276574867505</v>
      </c>
      <c r="Z179" s="216">
        <v>1.2569805089976589</v>
      </c>
      <c r="AA179" s="216">
        <v>2.9862462501720572</v>
      </c>
      <c r="AB179" s="216">
        <v>3.8340579025361627</v>
      </c>
      <c r="AC179" s="216">
        <v>6.2742861479746574</v>
      </c>
      <c r="AD179" s="213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9"/>
    </row>
    <row r="180" spans="1:65">
      <c r="A180" s="30"/>
      <c r="B180" s="3" t="s">
        <v>87</v>
      </c>
      <c r="C180" s="29"/>
      <c r="D180" s="13">
        <v>1.124601576213557E-2</v>
      </c>
      <c r="E180" s="13">
        <v>1.5636761844436464E-2</v>
      </c>
      <c r="F180" s="13">
        <v>2.0817877601313411E-2</v>
      </c>
      <c r="G180" s="13">
        <v>2.2358888269184383E-2</v>
      </c>
      <c r="H180" s="13">
        <v>4.4482293866703274E-3</v>
      </c>
      <c r="I180" s="13">
        <v>1.0248745909497857E-2</v>
      </c>
      <c r="J180" s="13">
        <v>3.0164960286480032E-2</v>
      </c>
      <c r="K180" s="13">
        <v>2.8964975800109628E-2</v>
      </c>
      <c r="L180" s="13">
        <v>1.0889853823530997E-2</v>
      </c>
      <c r="M180" s="13">
        <v>2.0971587835759174E-2</v>
      </c>
      <c r="N180" s="13">
        <v>1.6079742559518415E-2</v>
      </c>
      <c r="O180" s="13">
        <v>1.2693949847669748E-2</v>
      </c>
      <c r="P180" s="13">
        <v>1.6162344259816993E-2</v>
      </c>
      <c r="Q180" s="13">
        <v>2.1896687113998801E-2</v>
      </c>
      <c r="R180" s="13">
        <v>2.0239776329171715E-2</v>
      </c>
      <c r="S180" s="13">
        <v>1.2978167688590276E-2</v>
      </c>
      <c r="T180" s="13">
        <v>1.3386304581067789E-2</v>
      </c>
      <c r="U180" s="13">
        <v>1.2622647618748449E-2</v>
      </c>
      <c r="V180" s="13">
        <v>2.4293215557923024E-2</v>
      </c>
      <c r="W180" s="13">
        <v>7.3689921075298327E-3</v>
      </c>
      <c r="X180" s="13">
        <v>2.7572940325560884E-2</v>
      </c>
      <c r="Y180" s="13">
        <v>3.7693158314913849E-2</v>
      </c>
      <c r="Z180" s="13">
        <v>4.9683024071053711E-3</v>
      </c>
      <c r="AA180" s="13">
        <v>1.2118686169112167E-2</v>
      </c>
      <c r="AB180" s="13">
        <v>1.8657216070735585E-2</v>
      </c>
      <c r="AC180" s="13">
        <v>2.6270563075958091E-2</v>
      </c>
      <c r="AD180" s="15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281</v>
      </c>
      <c r="C181" s="29"/>
      <c r="D181" s="13">
        <v>-6.4793870098938666E-2</v>
      </c>
      <c r="E181" s="13">
        <v>3.5932053428855637E-2</v>
      </c>
      <c r="F181" s="13">
        <v>-1.1694631517331633E-2</v>
      </c>
      <c r="G181" s="13">
        <v>6.5954180669222984E-2</v>
      </c>
      <c r="H181" s="13">
        <v>-6.7222626459956913E-2</v>
      </c>
      <c r="I181" s="13">
        <v>-4.3339855576608577E-2</v>
      </c>
      <c r="J181" s="13">
        <v>2.3450944351399716E-2</v>
      </c>
      <c r="K181" s="13">
        <v>3.8859625543063991E-3</v>
      </c>
      <c r="L181" s="13">
        <v>0.14963780957607375</v>
      </c>
      <c r="M181" s="13">
        <v>-1.7500586513550909E-2</v>
      </c>
      <c r="N181" s="13">
        <v>4.9087817051039373E-2</v>
      </c>
      <c r="O181" s="13">
        <v>-2.4516993778715412E-2</v>
      </c>
      <c r="P181" s="13">
        <v>1.940301708303549E-2</v>
      </c>
      <c r="Q181" s="13">
        <v>1.5355089814671485E-2</v>
      </c>
      <c r="R181" s="13">
        <v>9.2831989121251457E-3</v>
      </c>
      <c r="S181" s="13">
        <v>3.2896107977582689E-2</v>
      </c>
      <c r="T181" s="13">
        <v>-1.702832833224166E-2</v>
      </c>
      <c r="U181" s="13">
        <v>3.391886065267169E-2</v>
      </c>
      <c r="V181" s="13">
        <v>-3.1169148308636152E-2</v>
      </c>
      <c r="W181" s="13">
        <v>2.2776289806672345E-2</v>
      </c>
      <c r="X181" s="13">
        <v>-3.3220037405698233E-2</v>
      </c>
      <c r="Y181" s="13">
        <v>1.0160249820270639E-2</v>
      </c>
      <c r="Z181" s="13">
        <v>2.4125598896127087E-2</v>
      </c>
      <c r="AA181" s="13">
        <v>-2.523255620603404E-3</v>
      </c>
      <c r="AB181" s="13">
        <v>-0.16815094635116956</v>
      </c>
      <c r="AC181" s="13">
        <v>-3.3220037405698233E-2</v>
      </c>
      <c r="AD181" s="15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282</v>
      </c>
      <c r="C182" s="47"/>
      <c r="D182" s="45">
        <v>1.79</v>
      </c>
      <c r="E182" s="45">
        <v>0.74</v>
      </c>
      <c r="F182" s="45">
        <v>0.46</v>
      </c>
      <c r="G182" s="45">
        <v>1.49</v>
      </c>
      <c r="H182" s="45">
        <v>1.86</v>
      </c>
      <c r="I182" s="45">
        <v>1.26</v>
      </c>
      <c r="J182" s="45">
        <v>0.42</v>
      </c>
      <c r="K182" s="45">
        <v>7.0000000000000007E-2</v>
      </c>
      <c r="L182" s="45">
        <v>3.6</v>
      </c>
      <c r="M182" s="45">
        <v>0.61</v>
      </c>
      <c r="N182" s="45">
        <v>1.07</v>
      </c>
      <c r="O182" s="45">
        <v>0.78</v>
      </c>
      <c r="P182" s="45">
        <v>0.32</v>
      </c>
      <c r="Q182" s="45">
        <v>0.22</v>
      </c>
      <c r="R182" s="45">
        <v>7.0000000000000007E-2</v>
      </c>
      <c r="S182" s="45">
        <v>0.66</v>
      </c>
      <c r="T182" s="45">
        <v>0.59</v>
      </c>
      <c r="U182" s="45">
        <v>0.69</v>
      </c>
      <c r="V182" s="45">
        <v>0.95</v>
      </c>
      <c r="W182" s="45">
        <v>0.41</v>
      </c>
      <c r="X182" s="45">
        <v>1</v>
      </c>
      <c r="Y182" s="45">
        <v>0.09</v>
      </c>
      <c r="Z182" s="45">
        <v>0.44</v>
      </c>
      <c r="AA182" s="45">
        <v>0.23</v>
      </c>
      <c r="AB182" s="45">
        <v>4.3899999999999997</v>
      </c>
      <c r="AC182" s="45">
        <v>1</v>
      </c>
      <c r="AD182" s="15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 ht="15">
      <c r="B184" s="8" t="s">
        <v>520</v>
      </c>
      <c r="BM184" s="28" t="s">
        <v>67</v>
      </c>
    </row>
    <row r="185" spans="1:65" ht="15">
      <c r="A185" s="25" t="s">
        <v>51</v>
      </c>
      <c r="B185" s="18" t="s">
        <v>116</v>
      </c>
      <c r="C185" s="15" t="s">
        <v>117</v>
      </c>
      <c r="D185" s="16" t="s">
        <v>243</v>
      </c>
      <c r="E185" s="17" t="s">
        <v>243</v>
      </c>
      <c r="F185" s="17" t="s">
        <v>243</v>
      </c>
      <c r="G185" s="17" t="s">
        <v>243</v>
      </c>
      <c r="H185" s="17" t="s">
        <v>243</v>
      </c>
      <c r="I185" s="17" t="s">
        <v>243</v>
      </c>
      <c r="J185" s="17" t="s">
        <v>243</v>
      </c>
      <c r="K185" s="17" t="s">
        <v>243</v>
      </c>
      <c r="L185" s="17" t="s">
        <v>243</v>
      </c>
      <c r="M185" s="17" t="s">
        <v>243</v>
      </c>
      <c r="N185" s="17" t="s">
        <v>243</v>
      </c>
      <c r="O185" s="17" t="s">
        <v>243</v>
      </c>
      <c r="P185" s="17" t="s">
        <v>243</v>
      </c>
      <c r="Q185" s="17" t="s">
        <v>243</v>
      </c>
      <c r="R185" s="17" t="s">
        <v>243</v>
      </c>
      <c r="S185" s="17" t="s">
        <v>243</v>
      </c>
      <c r="T185" s="17" t="s">
        <v>243</v>
      </c>
      <c r="U185" s="17" t="s">
        <v>243</v>
      </c>
      <c r="V185" s="17" t="s">
        <v>243</v>
      </c>
      <c r="W185" s="17" t="s">
        <v>243</v>
      </c>
      <c r="X185" s="17" t="s">
        <v>243</v>
      </c>
      <c r="Y185" s="17" t="s">
        <v>243</v>
      </c>
      <c r="Z185" s="17" t="s">
        <v>243</v>
      </c>
      <c r="AA185" s="17" t="s">
        <v>243</v>
      </c>
      <c r="AB185" s="17" t="s">
        <v>243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244</v>
      </c>
      <c r="C186" s="9" t="s">
        <v>244</v>
      </c>
      <c r="D186" s="151" t="s">
        <v>246</v>
      </c>
      <c r="E186" s="152" t="s">
        <v>247</v>
      </c>
      <c r="F186" s="152" t="s">
        <v>248</v>
      </c>
      <c r="G186" s="152" t="s">
        <v>249</v>
      </c>
      <c r="H186" s="152" t="s">
        <v>250</v>
      </c>
      <c r="I186" s="152" t="s">
        <v>251</v>
      </c>
      <c r="J186" s="152" t="s">
        <v>252</v>
      </c>
      <c r="K186" s="152" t="s">
        <v>253</v>
      </c>
      <c r="L186" s="152" t="s">
        <v>255</v>
      </c>
      <c r="M186" s="152" t="s">
        <v>256</v>
      </c>
      <c r="N186" s="152" t="s">
        <v>257</v>
      </c>
      <c r="O186" s="152" t="s">
        <v>259</v>
      </c>
      <c r="P186" s="152" t="s">
        <v>260</v>
      </c>
      <c r="Q186" s="152" t="s">
        <v>261</v>
      </c>
      <c r="R186" s="152" t="s">
        <v>262</v>
      </c>
      <c r="S186" s="152" t="s">
        <v>263</v>
      </c>
      <c r="T186" s="152" t="s">
        <v>264</v>
      </c>
      <c r="U186" s="152" t="s">
        <v>265</v>
      </c>
      <c r="V186" s="152" t="s">
        <v>266</v>
      </c>
      <c r="W186" s="152" t="s">
        <v>267</v>
      </c>
      <c r="X186" s="152" t="s">
        <v>268</v>
      </c>
      <c r="Y186" s="152" t="s">
        <v>269</v>
      </c>
      <c r="Z186" s="152" t="s">
        <v>270</v>
      </c>
      <c r="AA186" s="152" t="s">
        <v>271</v>
      </c>
      <c r="AB186" s="152" t="s">
        <v>272</v>
      </c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291</v>
      </c>
      <c r="E187" s="11" t="s">
        <v>120</v>
      </c>
      <c r="F187" s="11" t="s">
        <v>291</v>
      </c>
      <c r="G187" s="11" t="s">
        <v>120</v>
      </c>
      <c r="H187" s="11" t="s">
        <v>120</v>
      </c>
      <c r="I187" s="11" t="s">
        <v>292</v>
      </c>
      <c r="J187" s="11" t="s">
        <v>292</v>
      </c>
      <c r="K187" s="11" t="s">
        <v>120</v>
      </c>
      <c r="L187" s="11" t="s">
        <v>291</v>
      </c>
      <c r="M187" s="11" t="s">
        <v>292</v>
      </c>
      <c r="N187" s="11" t="s">
        <v>292</v>
      </c>
      <c r="O187" s="11" t="s">
        <v>292</v>
      </c>
      <c r="P187" s="11" t="s">
        <v>292</v>
      </c>
      <c r="Q187" s="11" t="s">
        <v>292</v>
      </c>
      <c r="R187" s="11" t="s">
        <v>292</v>
      </c>
      <c r="S187" s="11" t="s">
        <v>292</v>
      </c>
      <c r="T187" s="11" t="s">
        <v>120</v>
      </c>
      <c r="U187" s="11" t="s">
        <v>292</v>
      </c>
      <c r="V187" s="11" t="s">
        <v>292</v>
      </c>
      <c r="W187" s="11" t="s">
        <v>120</v>
      </c>
      <c r="X187" s="11" t="s">
        <v>292</v>
      </c>
      <c r="Y187" s="11" t="s">
        <v>292</v>
      </c>
      <c r="Z187" s="11" t="s">
        <v>292</v>
      </c>
      <c r="AA187" s="11" t="s">
        <v>120</v>
      </c>
      <c r="AB187" s="11" t="s">
        <v>120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26">
        <v>32</v>
      </c>
      <c r="E189" s="226">
        <v>38</v>
      </c>
      <c r="F189" s="226">
        <v>36.007550333950114</v>
      </c>
      <c r="G189" s="227">
        <v>31.100000000000005</v>
      </c>
      <c r="H189" s="226">
        <v>32.340000000000003</v>
      </c>
      <c r="I189" s="226">
        <v>47</v>
      </c>
      <c r="J189" s="226">
        <v>34</v>
      </c>
      <c r="K189" s="226">
        <v>47</v>
      </c>
      <c r="L189" s="226">
        <v>31</v>
      </c>
      <c r="M189" s="226">
        <v>33</v>
      </c>
      <c r="N189" s="226">
        <v>32</v>
      </c>
      <c r="O189" s="226">
        <v>37</v>
      </c>
      <c r="P189" s="226">
        <v>38</v>
      </c>
      <c r="Q189" s="226">
        <v>41</v>
      </c>
      <c r="R189" s="226">
        <v>40</v>
      </c>
      <c r="S189" s="226">
        <v>38</v>
      </c>
      <c r="T189" s="226">
        <v>42.053954881796152</v>
      </c>
      <c r="U189" s="228">
        <v>12.706460000000002</v>
      </c>
      <c r="V189" s="226">
        <v>39</v>
      </c>
      <c r="W189" s="226">
        <v>30</v>
      </c>
      <c r="X189" s="226">
        <v>37</v>
      </c>
      <c r="Y189" s="226">
        <v>29</v>
      </c>
      <c r="Z189" s="226">
        <v>38</v>
      </c>
      <c r="AA189" s="226">
        <v>30</v>
      </c>
      <c r="AB189" s="226">
        <v>37</v>
      </c>
      <c r="AC189" s="223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9">
        <v>1</v>
      </c>
    </row>
    <row r="190" spans="1:65">
      <c r="A190" s="30"/>
      <c r="B190" s="19">
        <v>1</v>
      </c>
      <c r="C190" s="9">
        <v>2</v>
      </c>
      <c r="D190" s="222">
        <v>32</v>
      </c>
      <c r="E190" s="222">
        <v>37</v>
      </c>
      <c r="F190" s="222">
        <v>37.039087910382477</v>
      </c>
      <c r="G190" s="222">
        <v>33.9</v>
      </c>
      <c r="H190" s="222">
        <v>32.57</v>
      </c>
      <c r="I190" s="230">
        <v>51</v>
      </c>
      <c r="J190" s="222">
        <v>34</v>
      </c>
      <c r="K190" s="222">
        <v>39</v>
      </c>
      <c r="L190" s="222">
        <v>34</v>
      </c>
      <c r="M190" s="222">
        <v>34</v>
      </c>
      <c r="N190" s="222">
        <v>33</v>
      </c>
      <c r="O190" s="222">
        <v>38</v>
      </c>
      <c r="P190" s="222">
        <v>37</v>
      </c>
      <c r="Q190" s="222">
        <v>37</v>
      </c>
      <c r="R190" s="222">
        <v>40</v>
      </c>
      <c r="S190" s="222">
        <v>36</v>
      </c>
      <c r="T190" s="222">
        <v>42.640805159912851</v>
      </c>
      <c r="U190" s="231">
        <v>10.402339999999999</v>
      </c>
      <c r="V190" s="222">
        <v>40</v>
      </c>
      <c r="W190" s="222">
        <v>32</v>
      </c>
      <c r="X190" s="222">
        <v>41</v>
      </c>
      <c r="Y190" s="222">
        <v>30</v>
      </c>
      <c r="Z190" s="222">
        <v>38</v>
      </c>
      <c r="AA190" s="222">
        <v>31</v>
      </c>
      <c r="AB190" s="222">
        <v>37</v>
      </c>
      <c r="AC190" s="223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9">
        <v>39</v>
      </c>
    </row>
    <row r="191" spans="1:65">
      <c r="A191" s="30"/>
      <c r="B191" s="19">
        <v>1</v>
      </c>
      <c r="C191" s="9">
        <v>3</v>
      </c>
      <c r="D191" s="222">
        <v>34</v>
      </c>
      <c r="E191" s="222">
        <v>38</v>
      </c>
      <c r="F191" s="222">
        <v>35.563429777347608</v>
      </c>
      <c r="G191" s="222">
        <v>33.4</v>
      </c>
      <c r="H191" s="222">
        <v>32.01</v>
      </c>
      <c r="I191" s="222">
        <v>44</v>
      </c>
      <c r="J191" s="222">
        <v>33</v>
      </c>
      <c r="K191" s="222">
        <v>36</v>
      </c>
      <c r="L191" s="222">
        <v>34</v>
      </c>
      <c r="M191" s="222">
        <v>34</v>
      </c>
      <c r="N191" s="222">
        <v>34</v>
      </c>
      <c r="O191" s="222">
        <v>37</v>
      </c>
      <c r="P191" s="222">
        <v>35</v>
      </c>
      <c r="Q191" s="222">
        <v>38</v>
      </c>
      <c r="R191" s="222">
        <v>41</v>
      </c>
      <c r="S191" s="222">
        <v>38</v>
      </c>
      <c r="T191" s="222">
        <v>39.429523809394446</v>
      </c>
      <c r="U191" s="231">
        <v>12.110150000000001</v>
      </c>
      <c r="V191" s="222">
        <v>37</v>
      </c>
      <c r="W191" s="222">
        <v>33</v>
      </c>
      <c r="X191" s="222">
        <v>41</v>
      </c>
      <c r="Y191" s="222">
        <v>31</v>
      </c>
      <c r="Z191" s="222">
        <v>39</v>
      </c>
      <c r="AA191" s="222">
        <v>31</v>
      </c>
      <c r="AB191" s="222">
        <v>38</v>
      </c>
      <c r="AC191" s="223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9">
        <v>16</v>
      </c>
    </row>
    <row r="192" spans="1:65">
      <c r="A192" s="30"/>
      <c r="B192" s="19">
        <v>1</v>
      </c>
      <c r="C192" s="9">
        <v>4</v>
      </c>
      <c r="D192" s="222">
        <v>33</v>
      </c>
      <c r="E192" s="222">
        <v>40</v>
      </c>
      <c r="F192" s="222">
        <v>35.351203708815547</v>
      </c>
      <c r="G192" s="222">
        <v>33.1</v>
      </c>
      <c r="H192" s="222">
        <v>32.69</v>
      </c>
      <c r="I192" s="222">
        <v>45</v>
      </c>
      <c r="J192" s="222">
        <v>32</v>
      </c>
      <c r="K192" s="222">
        <v>38</v>
      </c>
      <c r="L192" s="222">
        <v>30</v>
      </c>
      <c r="M192" s="222">
        <v>34</v>
      </c>
      <c r="N192" s="222">
        <v>34</v>
      </c>
      <c r="O192" s="222">
        <v>38</v>
      </c>
      <c r="P192" s="222">
        <v>36</v>
      </c>
      <c r="Q192" s="222">
        <v>40</v>
      </c>
      <c r="R192" s="222">
        <v>41</v>
      </c>
      <c r="S192" s="222">
        <v>40</v>
      </c>
      <c r="T192" s="222">
        <v>40.752854046561048</v>
      </c>
      <c r="U192" s="231">
        <v>12.738050000000001</v>
      </c>
      <c r="V192" s="222">
        <v>38</v>
      </c>
      <c r="W192" s="222">
        <v>30</v>
      </c>
      <c r="X192" s="222">
        <v>43</v>
      </c>
      <c r="Y192" s="222">
        <v>29</v>
      </c>
      <c r="Z192" s="222">
        <v>38</v>
      </c>
      <c r="AA192" s="222">
        <v>31</v>
      </c>
      <c r="AB192" s="222">
        <v>39</v>
      </c>
      <c r="AC192" s="223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9">
        <v>36.248891673772668</v>
      </c>
    </row>
    <row r="193" spans="1:65">
      <c r="A193" s="30"/>
      <c r="B193" s="19">
        <v>1</v>
      </c>
      <c r="C193" s="9">
        <v>5</v>
      </c>
      <c r="D193" s="222">
        <v>33</v>
      </c>
      <c r="E193" s="222">
        <v>37</v>
      </c>
      <c r="F193" s="222">
        <v>36.263967105323957</v>
      </c>
      <c r="G193" s="222">
        <v>33.700000000000003</v>
      </c>
      <c r="H193" s="222">
        <v>32.28</v>
      </c>
      <c r="I193" s="230">
        <v>50</v>
      </c>
      <c r="J193" s="222">
        <v>34</v>
      </c>
      <c r="K193" s="222">
        <v>41</v>
      </c>
      <c r="L193" s="222">
        <v>32</v>
      </c>
      <c r="M193" s="222">
        <v>33</v>
      </c>
      <c r="N193" s="222">
        <v>31</v>
      </c>
      <c r="O193" s="222">
        <v>39</v>
      </c>
      <c r="P193" s="222">
        <v>38</v>
      </c>
      <c r="Q193" s="222">
        <v>40</v>
      </c>
      <c r="R193" s="222">
        <v>38</v>
      </c>
      <c r="S193" s="222">
        <v>36</v>
      </c>
      <c r="T193" s="222">
        <v>38.203003817535347</v>
      </c>
      <c r="U193" s="231">
        <v>15.571269999999998</v>
      </c>
      <c r="V193" s="222">
        <v>38</v>
      </c>
      <c r="W193" s="222">
        <v>30</v>
      </c>
      <c r="X193" s="222">
        <v>43</v>
      </c>
      <c r="Y193" s="222">
        <v>30</v>
      </c>
      <c r="Z193" s="230">
        <v>34</v>
      </c>
      <c r="AA193" s="222">
        <v>31</v>
      </c>
      <c r="AB193" s="230">
        <v>31</v>
      </c>
      <c r="AC193" s="223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9">
        <v>20</v>
      </c>
    </row>
    <row r="194" spans="1:65">
      <c r="A194" s="30"/>
      <c r="B194" s="19">
        <v>1</v>
      </c>
      <c r="C194" s="9">
        <v>6</v>
      </c>
      <c r="D194" s="222">
        <v>32</v>
      </c>
      <c r="E194" s="222">
        <v>34</v>
      </c>
      <c r="F194" s="222">
        <v>37.292566720441926</v>
      </c>
      <c r="G194" s="222">
        <v>32.9</v>
      </c>
      <c r="H194" s="222">
        <v>32.369999999999997</v>
      </c>
      <c r="I194" s="230">
        <v>54</v>
      </c>
      <c r="J194" s="222">
        <v>31</v>
      </c>
      <c r="K194" s="222">
        <v>36</v>
      </c>
      <c r="L194" s="222">
        <v>34</v>
      </c>
      <c r="M194" s="222">
        <v>34</v>
      </c>
      <c r="N194" s="222">
        <v>32</v>
      </c>
      <c r="O194" s="222">
        <v>40</v>
      </c>
      <c r="P194" s="222">
        <v>39</v>
      </c>
      <c r="Q194" s="222">
        <v>42</v>
      </c>
      <c r="R194" s="222">
        <v>42</v>
      </c>
      <c r="S194" s="222">
        <v>38</v>
      </c>
      <c r="T194" s="222">
        <v>43.78245375180105</v>
      </c>
      <c r="U194" s="231">
        <v>12.952679999999999</v>
      </c>
      <c r="V194" s="222">
        <v>38</v>
      </c>
      <c r="W194" s="222">
        <v>36</v>
      </c>
      <c r="X194" s="222">
        <v>37</v>
      </c>
      <c r="Y194" s="222">
        <v>31</v>
      </c>
      <c r="Z194" s="222">
        <v>37</v>
      </c>
      <c r="AA194" s="222">
        <v>31</v>
      </c>
      <c r="AB194" s="222">
        <v>38</v>
      </c>
      <c r="AC194" s="223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5"/>
    </row>
    <row r="195" spans="1:65">
      <c r="A195" s="30"/>
      <c r="B195" s="20" t="s">
        <v>278</v>
      </c>
      <c r="C195" s="12"/>
      <c r="D195" s="232">
        <v>32.666666666666664</v>
      </c>
      <c r="E195" s="232">
        <v>37.333333333333336</v>
      </c>
      <c r="F195" s="232">
        <v>36.25296759271027</v>
      </c>
      <c r="G195" s="232">
        <v>33.016666666666666</v>
      </c>
      <c r="H195" s="232">
        <v>32.376666666666665</v>
      </c>
      <c r="I195" s="232">
        <v>48.5</v>
      </c>
      <c r="J195" s="232">
        <v>33</v>
      </c>
      <c r="K195" s="232">
        <v>39.5</v>
      </c>
      <c r="L195" s="232">
        <v>32.5</v>
      </c>
      <c r="M195" s="232">
        <v>33.666666666666664</v>
      </c>
      <c r="N195" s="232">
        <v>32.666666666666664</v>
      </c>
      <c r="O195" s="232">
        <v>38.166666666666664</v>
      </c>
      <c r="P195" s="232">
        <v>37.166666666666664</v>
      </c>
      <c r="Q195" s="232">
        <v>39.666666666666664</v>
      </c>
      <c r="R195" s="232">
        <v>40.333333333333336</v>
      </c>
      <c r="S195" s="232">
        <v>37.666666666666664</v>
      </c>
      <c r="T195" s="232">
        <v>41.143765911166817</v>
      </c>
      <c r="U195" s="232">
        <v>12.746825000000001</v>
      </c>
      <c r="V195" s="232">
        <v>38.333333333333336</v>
      </c>
      <c r="W195" s="232">
        <v>31.833333333333332</v>
      </c>
      <c r="X195" s="232">
        <v>40.333333333333336</v>
      </c>
      <c r="Y195" s="232">
        <v>30</v>
      </c>
      <c r="Z195" s="232">
        <v>37.333333333333336</v>
      </c>
      <c r="AA195" s="232">
        <v>30.833333333333332</v>
      </c>
      <c r="AB195" s="232">
        <v>36.666666666666664</v>
      </c>
      <c r="AC195" s="223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5"/>
    </row>
    <row r="196" spans="1:65">
      <c r="A196" s="30"/>
      <c r="B196" s="3" t="s">
        <v>279</v>
      </c>
      <c r="C196" s="29"/>
      <c r="D196" s="222">
        <v>32.5</v>
      </c>
      <c r="E196" s="222">
        <v>37.5</v>
      </c>
      <c r="F196" s="222">
        <v>36.135758719637039</v>
      </c>
      <c r="G196" s="222">
        <v>33.25</v>
      </c>
      <c r="H196" s="222">
        <v>32.355000000000004</v>
      </c>
      <c r="I196" s="222">
        <v>48.5</v>
      </c>
      <c r="J196" s="222">
        <v>33.5</v>
      </c>
      <c r="K196" s="222">
        <v>38.5</v>
      </c>
      <c r="L196" s="222">
        <v>33</v>
      </c>
      <c r="M196" s="222">
        <v>34</v>
      </c>
      <c r="N196" s="222">
        <v>32.5</v>
      </c>
      <c r="O196" s="222">
        <v>38</v>
      </c>
      <c r="P196" s="222">
        <v>37.5</v>
      </c>
      <c r="Q196" s="222">
        <v>40</v>
      </c>
      <c r="R196" s="222">
        <v>40.5</v>
      </c>
      <c r="S196" s="222">
        <v>38</v>
      </c>
      <c r="T196" s="222">
        <v>41.4034044641786</v>
      </c>
      <c r="U196" s="222">
        <v>12.722255000000001</v>
      </c>
      <c r="V196" s="222">
        <v>38</v>
      </c>
      <c r="W196" s="222">
        <v>31</v>
      </c>
      <c r="X196" s="222">
        <v>41</v>
      </c>
      <c r="Y196" s="222">
        <v>30</v>
      </c>
      <c r="Z196" s="222">
        <v>38</v>
      </c>
      <c r="AA196" s="222">
        <v>31</v>
      </c>
      <c r="AB196" s="222">
        <v>37.5</v>
      </c>
      <c r="AC196" s="223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5"/>
    </row>
    <row r="197" spans="1:65">
      <c r="A197" s="30"/>
      <c r="B197" s="3" t="s">
        <v>280</v>
      </c>
      <c r="C197" s="29"/>
      <c r="D197" s="222">
        <v>0.81649658092772603</v>
      </c>
      <c r="E197" s="222">
        <v>1.96638416050035</v>
      </c>
      <c r="F197" s="222">
        <v>0.7807358863949535</v>
      </c>
      <c r="G197" s="222">
        <v>1.0087946603083617</v>
      </c>
      <c r="H197" s="222">
        <v>0.2369528785785617</v>
      </c>
      <c r="I197" s="222">
        <v>3.8340579025361627</v>
      </c>
      <c r="J197" s="222">
        <v>1.2649110640673518</v>
      </c>
      <c r="K197" s="222">
        <v>4.135214625627067</v>
      </c>
      <c r="L197" s="222">
        <v>1.7606816861659009</v>
      </c>
      <c r="M197" s="222">
        <v>0.51639777949432231</v>
      </c>
      <c r="N197" s="222">
        <v>1.2110601416389966</v>
      </c>
      <c r="O197" s="222">
        <v>1.1690451944500122</v>
      </c>
      <c r="P197" s="222">
        <v>1.4719601443879744</v>
      </c>
      <c r="Q197" s="222">
        <v>1.8618986725025255</v>
      </c>
      <c r="R197" s="222">
        <v>1.3662601021279464</v>
      </c>
      <c r="S197" s="222">
        <v>1.505545305418162</v>
      </c>
      <c r="T197" s="222">
        <v>2.0867085927637619</v>
      </c>
      <c r="U197" s="222">
        <v>1.6687442670313488</v>
      </c>
      <c r="V197" s="222">
        <v>1.0327955589886444</v>
      </c>
      <c r="W197" s="222">
        <v>2.4013884872437168</v>
      </c>
      <c r="X197" s="222">
        <v>2.7325202042558927</v>
      </c>
      <c r="Y197" s="222">
        <v>0.89442719099991586</v>
      </c>
      <c r="Z197" s="222">
        <v>1.7511900715418263</v>
      </c>
      <c r="AA197" s="222">
        <v>0.40824829046386296</v>
      </c>
      <c r="AB197" s="222">
        <v>2.8751811537130436</v>
      </c>
      <c r="AC197" s="223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5"/>
    </row>
    <row r="198" spans="1:65">
      <c r="A198" s="30"/>
      <c r="B198" s="3" t="s">
        <v>87</v>
      </c>
      <c r="C198" s="29"/>
      <c r="D198" s="13">
        <v>2.4994793293705901E-2</v>
      </c>
      <c r="E198" s="13">
        <v>5.2671004299116517E-2</v>
      </c>
      <c r="F198" s="13">
        <v>2.1535778675176472E-2</v>
      </c>
      <c r="G198" s="13">
        <v>3.0554103795306261E-2</v>
      </c>
      <c r="H198" s="13">
        <v>7.318631069038249E-3</v>
      </c>
      <c r="I198" s="13">
        <v>7.9052740258477583E-2</v>
      </c>
      <c r="J198" s="13">
        <v>3.8330638305071267E-2</v>
      </c>
      <c r="K198" s="13">
        <v>0.10468897786397638</v>
      </c>
      <c r="L198" s="13">
        <v>5.417482111279695E-2</v>
      </c>
      <c r="M198" s="13">
        <v>1.5338547905771951E-2</v>
      </c>
      <c r="N198" s="13">
        <v>3.7073269642010104E-2</v>
      </c>
      <c r="O198" s="13">
        <v>3.0630005094760146E-2</v>
      </c>
      <c r="P198" s="13">
        <v>3.9604308817613662E-2</v>
      </c>
      <c r="Q198" s="13">
        <v>4.693862199586199E-2</v>
      </c>
      <c r="R198" s="13">
        <v>3.3874217408130902E-2</v>
      </c>
      <c r="S198" s="13">
        <v>3.9970229347384832E-2</v>
      </c>
      <c r="T198" s="13">
        <v>5.0717491375708246E-2</v>
      </c>
      <c r="U198" s="13">
        <v>0.13091450357491757</v>
      </c>
      <c r="V198" s="13">
        <v>2.6942492843182026E-2</v>
      </c>
      <c r="W198" s="13">
        <v>7.5436287557394247E-2</v>
      </c>
      <c r="X198" s="13">
        <v>6.7748434816261804E-2</v>
      </c>
      <c r="Y198" s="13">
        <v>2.9814239699997195E-2</v>
      </c>
      <c r="Z198" s="13">
        <v>4.6906876916298912E-2</v>
      </c>
      <c r="AA198" s="13">
        <v>1.3240485096125286E-2</v>
      </c>
      <c r="AB198" s="13">
        <v>7.8414031464901196E-2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281</v>
      </c>
      <c r="C199" s="29"/>
      <c r="D199" s="13">
        <v>-9.8823021662145516E-2</v>
      </c>
      <c r="E199" s="13">
        <v>2.9916546671833855E-2</v>
      </c>
      <c r="F199" s="13">
        <v>1.1244258098375148E-4</v>
      </c>
      <c r="G199" s="13">
        <v>-8.9167554037097085E-2</v>
      </c>
      <c r="H199" s="13">
        <v>-0.10682326626575711</v>
      </c>
      <c r="I199" s="13">
        <v>0.3379719423281411</v>
      </c>
      <c r="J199" s="13">
        <v>-8.9627338209718355E-2</v>
      </c>
      <c r="K199" s="13">
        <v>8.9688489112609737E-2</v>
      </c>
      <c r="L199" s="13">
        <v>-0.10342086338835899</v>
      </c>
      <c r="M199" s="13">
        <v>-7.1235971304864254E-2</v>
      </c>
      <c r="N199" s="13">
        <v>-9.8823021662145516E-2</v>
      </c>
      <c r="O199" s="13">
        <v>5.2905755302901314E-2</v>
      </c>
      <c r="P199" s="13">
        <v>2.5318704945620052E-2</v>
      </c>
      <c r="Q199" s="13">
        <v>9.4286330838823318E-2</v>
      </c>
      <c r="R199" s="13">
        <v>0.11267769774367764</v>
      </c>
      <c r="S199" s="13">
        <v>3.9112230124260794E-2</v>
      </c>
      <c r="T199" s="13">
        <v>0.13503514207955103</v>
      </c>
      <c r="U199" s="13">
        <v>-0.64835269682954833</v>
      </c>
      <c r="V199" s="13">
        <v>5.7503597029115117E-2</v>
      </c>
      <c r="W199" s="13">
        <v>-0.1218122302932132</v>
      </c>
      <c r="X199" s="13">
        <v>0.11267769774367764</v>
      </c>
      <c r="Y199" s="13">
        <v>-0.17238848928156214</v>
      </c>
      <c r="Z199" s="13">
        <v>2.9916546671833855E-2</v>
      </c>
      <c r="AA199" s="13">
        <v>-0.14939928065049446</v>
      </c>
      <c r="AB199" s="13">
        <v>1.1525179766979532E-2</v>
      </c>
      <c r="AC199" s="15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282</v>
      </c>
      <c r="C200" s="47"/>
      <c r="D200" s="45">
        <v>0.74</v>
      </c>
      <c r="E200" s="45">
        <v>0.12</v>
      </c>
      <c r="F200" s="45">
        <v>0.08</v>
      </c>
      <c r="G200" s="45">
        <v>0.67</v>
      </c>
      <c r="H200" s="45">
        <v>0.79</v>
      </c>
      <c r="I200" s="45">
        <v>2.1800000000000002</v>
      </c>
      <c r="J200" s="45">
        <v>0.67</v>
      </c>
      <c r="K200" s="45">
        <v>0.52</v>
      </c>
      <c r="L200" s="45">
        <v>0.77</v>
      </c>
      <c r="M200" s="45">
        <v>0.55000000000000004</v>
      </c>
      <c r="N200" s="45">
        <v>0.74</v>
      </c>
      <c r="O200" s="45">
        <v>0.28000000000000003</v>
      </c>
      <c r="P200" s="45">
        <v>0.09</v>
      </c>
      <c r="Q200" s="45">
        <v>0.55000000000000004</v>
      </c>
      <c r="R200" s="45">
        <v>0.67</v>
      </c>
      <c r="S200" s="45">
        <v>0.18</v>
      </c>
      <c r="T200" s="45">
        <v>0.82</v>
      </c>
      <c r="U200" s="45">
        <v>4.4000000000000004</v>
      </c>
      <c r="V200" s="45">
        <v>0.31</v>
      </c>
      <c r="W200" s="45">
        <v>0.89</v>
      </c>
      <c r="X200" s="45">
        <v>0.67</v>
      </c>
      <c r="Y200" s="45">
        <v>1.23</v>
      </c>
      <c r="Z200" s="45">
        <v>0.12</v>
      </c>
      <c r="AA200" s="45">
        <v>1.07</v>
      </c>
      <c r="AB200" s="45">
        <v>0</v>
      </c>
      <c r="AC200" s="15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 ht="15">
      <c r="B202" s="8" t="s">
        <v>521</v>
      </c>
      <c r="BM202" s="28" t="s">
        <v>67</v>
      </c>
    </row>
    <row r="203" spans="1:65" ht="15">
      <c r="A203" s="25" t="s">
        <v>28</v>
      </c>
      <c r="B203" s="18" t="s">
        <v>116</v>
      </c>
      <c r="C203" s="15" t="s">
        <v>117</v>
      </c>
      <c r="D203" s="16" t="s">
        <v>243</v>
      </c>
      <c r="E203" s="17" t="s">
        <v>243</v>
      </c>
      <c r="F203" s="17" t="s">
        <v>243</v>
      </c>
      <c r="G203" s="17" t="s">
        <v>243</v>
      </c>
      <c r="H203" s="17" t="s">
        <v>243</v>
      </c>
      <c r="I203" s="17" t="s">
        <v>243</v>
      </c>
      <c r="J203" s="17" t="s">
        <v>243</v>
      </c>
      <c r="K203" s="17" t="s">
        <v>243</v>
      </c>
      <c r="L203" s="17" t="s">
        <v>243</v>
      </c>
      <c r="M203" s="17" t="s">
        <v>243</v>
      </c>
      <c r="N203" s="17" t="s">
        <v>243</v>
      </c>
      <c r="O203" s="17" t="s">
        <v>243</v>
      </c>
      <c r="P203" s="17" t="s">
        <v>243</v>
      </c>
      <c r="Q203" s="17" t="s">
        <v>243</v>
      </c>
      <c r="R203" s="17" t="s">
        <v>243</v>
      </c>
      <c r="S203" s="17" t="s">
        <v>243</v>
      </c>
      <c r="T203" s="17" t="s">
        <v>243</v>
      </c>
      <c r="U203" s="17" t="s">
        <v>243</v>
      </c>
      <c r="V203" s="17" t="s">
        <v>243</v>
      </c>
      <c r="W203" s="17" t="s">
        <v>243</v>
      </c>
      <c r="X203" s="17" t="s">
        <v>243</v>
      </c>
      <c r="Y203" s="17" t="s">
        <v>243</v>
      </c>
      <c r="Z203" s="17" t="s">
        <v>243</v>
      </c>
      <c r="AA203" s="15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244</v>
      </c>
      <c r="C204" s="9" t="s">
        <v>244</v>
      </c>
      <c r="D204" s="151" t="s">
        <v>246</v>
      </c>
      <c r="E204" s="152" t="s">
        <v>247</v>
      </c>
      <c r="F204" s="152" t="s">
        <v>248</v>
      </c>
      <c r="G204" s="152" t="s">
        <v>251</v>
      </c>
      <c r="H204" s="152" t="s">
        <v>252</v>
      </c>
      <c r="I204" s="152" t="s">
        <v>253</v>
      </c>
      <c r="J204" s="152" t="s">
        <v>254</v>
      </c>
      <c r="K204" s="152" t="s">
        <v>255</v>
      </c>
      <c r="L204" s="152" t="s">
        <v>256</v>
      </c>
      <c r="M204" s="152" t="s">
        <v>257</v>
      </c>
      <c r="N204" s="152" t="s">
        <v>259</v>
      </c>
      <c r="O204" s="152" t="s">
        <v>260</v>
      </c>
      <c r="P204" s="152" t="s">
        <v>261</v>
      </c>
      <c r="Q204" s="152" t="s">
        <v>262</v>
      </c>
      <c r="R204" s="152" t="s">
        <v>263</v>
      </c>
      <c r="S204" s="152" t="s">
        <v>264</v>
      </c>
      <c r="T204" s="152" t="s">
        <v>265</v>
      </c>
      <c r="U204" s="152" t="s">
        <v>266</v>
      </c>
      <c r="V204" s="152" t="s">
        <v>268</v>
      </c>
      <c r="W204" s="152" t="s">
        <v>269</v>
      </c>
      <c r="X204" s="152" t="s">
        <v>270</v>
      </c>
      <c r="Y204" s="152" t="s">
        <v>271</v>
      </c>
      <c r="Z204" s="152" t="s">
        <v>272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291</v>
      </c>
      <c r="E205" s="11" t="s">
        <v>291</v>
      </c>
      <c r="F205" s="11" t="s">
        <v>291</v>
      </c>
      <c r="G205" s="11" t="s">
        <v>292</v>
      </c>
      <c r="H205" s="11" t="s">
        <v>291</v>
      </c>
      <c r="I205" s="11" t="s">
        <v>291</v>
      </c>
      <c r="J205" s="11" t="s">
        <v>291</v>
      </c>
      <c r="K205" s="11" t="s">
        <v>291</v>
      </c>
      <c r="L205" s="11" t="s">
        <v>292</v>
      </c>
      <c r="M205" s="11" t="s">
        <v>292</v>
      </c>
      <c r="N205" s="11" t="s">
        <v>292</v>
      </c>
      <c r="O205" s="11" t="s">
        <v>292</v>
      </c>
      <c r="P205" s="11" t="s">
        <v>292</v>
      </c>
      <c r="Q205" s="11" t="s">
        <v>292</v>
      </c>
      <c r="R205" s="11" t="s">
        <v>292</v>
      </c>
      <c r="S205" s="11" t="s">
        <v>120</v>
      </c>
      <c r="T205" s="11" t="s">
        <v>292</v>
      </c>
      <c r="U205" s="11" t="s">
        <v>291</v>
      </c>
      <c r="V205" s="11" t="s">
        <v>292</v>
      </c>
      <c r="W205" s="11" t="s">
        <v>292</v>
      </c>
      <c r="X205" s="11" t="s">
        <v>292</v>
      </c>
      <c r="Y205" s="11" t="s">
        <v>291</v>
      </c>
      <c r="Z205" s="11" t="s">
        <v>291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</v>
      </c>
    </row>
    <row r="207" spans="1:65">
      <c r="A207" s="30"/>
      <c r="B207" s="18">
        <v>1</v>
      </c>
      <c r="C207" s="14">
        <v>1</v>
      </c>
      <c r="D207" s="22">
        <v>2.4</v>
      </c>
      <c r="E207" s="22">
        <v>2.63</v>
      </c>
      <c r="F207" s="22">
        <v>2.4806714364606952</v>
      </c>
      <c r="G207" s="22">
        <v>2.5499999999999998</v>
      </c>
      <c r="H207" s="22">
        <v>2.64</v>
      </c>
      <c r="I207" s="22">
        <v>2.5</v>
      </c>
      <c r="J207" s="147">
        <v>3.5690538878329248</v>
      </c>
      <c r="K207" s="22">
        <v>2.57</v>
      </c>
      <c r="L207" s="147">
        <v>2</v>
      </c>
      <c r="M207" s="147">
        <v>2.7</v>
      </c>
      <c r="N207" s="22">
        <v>2.5499999999999998</v>
      </c>
      <c r="O207" s="22">
        <v>2.39</v>
      </c>
      <c r="P207" s="154">
        <v>2.52</v>
      </c>
      <c r="Q207" s="22">
        <v>2.4700000000000002</v>
      </c>
      <c r="R207" s="22">
        <v>2.5</v>
      </c>
      <c r="S207" s="22">
        <v>2.5404503829392731</v>
      </c>
      <c r="T207" s="22">
        <v>2.7162999999999999</v>
      </c>
      <c r="U207" s="22">
        <v>2.5499999999999998</v>
      </c>
      <c r="V207" s="22">
        <v>2.4</v>
      </c>
      <c r="W207" s="147">
        <v>2.1</v>
      </c>
      <c r="X207" s="22">
        <v>2.59</v>
      </c>
      <c r="Y207" s="22">
        <v>2.57</v>
      </c>
      <c r="Z207" s="22">
        <v>2.5099999999999998</v>
      </c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>
        <v>1</v>
      </c>
      <c r="C208" s="9">
        <v>2</v>
      </c>
      <c r="D208" s="11">
        <v>2.2999999999999998</v>
      </c>
      <c r="E208" s="11">
        <v>2.66</v>
      </c>
      <c r="F208" s="11">
        <v>2.4914268130745234</v>
      </c>
      <c r="G208" s="11">
        <v>2.5299999999999998</v>
      </c>
      <c r="H208" s="11">
        <v>2.63</v>
      </c>
      <c r="I208" s="11">
        <v>2.4</v>
      </c>
      <c r="J208" s="148">
        <v>3.66632232319692</v>
      </c>
      <c r="K208" s="11">
        <v>2.57</v>
      </c>
      <c r="L208" s="148">
        <v>3</v>
      </c>
      <c r="M208" s="148">
        <v>2.6</v>
      </c>
      <c r="N208" s="11">
        <v>2.5</v>
      </c>
      <c r="O208" s="11">
        <v>2.44</v>
      </c>
      <c r="P208" s="11">
        <v>2.41</v>
      </c>
      <c r="Q208" s="11">
        <v>2.42</v>
      </c>
      <c r="R208" s="11">
        <v>2.46</v>
      </c>
      <c r="S208" s="11">
        <v>2.6046166389131664</v>
      </c>
      <c r="T208" s="11">
        <v>2.7629000000000001</v>
      </c>
      <c r="U208" s="11">
        <v>2.6</v>
      </c>
      <c r="V208" s="11">
        <v>2.6</v>
      </c>
      <c r="W208" s="148">
        <v>2.16</v>
      </c>
      <c r="X208" s="11">
        <v>2.63</v>
      </c>
      <c r="Y208" s="11">
        <v>2.62</v>
      </c>
      <c r="Z208" s="11">
        <v>2.4</v>
      </c>
      <c r="AA208" s="15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40</v>
      </c>
    </row>
    <row r="209" spans="1:65">
      <c r="A209" s="30"/>
      <c r="B209" s="19">
        <v>1</v>
      </c>
      <c r="C209" s="9">
        <v>3</v>
      </c>
      <c r="D209" s="11">
        <v>2.5</v>
      </c>
      <c r="E209" s="11">
        <v>2.68</v>
      </c>
      <c r="F209" s="11">
        <v>2.4450143374977182</v>
      </c>
      <c r="G209" s="11">
        <v>2.48</v>
      </c>
      <c r="H209" s="11">
        <v>2.52</v>
      </c>
      <c r="I209" s="11">
        <v>2.4</v>
      </c>
      <c r="J209" s="148">
        <v>3.6078620504172125</v>
      </c>
      <c r="K209" s="11">
        <v>2.48</v>
      </c>
      <c r="L209" s="148">
        <v>3</v>
      </c>
      <c r="M209" s="148">
        <v>2.8</v>
      </c>
      <c r="N209" s="11">
        <v>2.5</v>
      </c>
      <c r="O209" s="149">
        <v>2.1800000000000002</v>
      </c>
      <c r="P209" s="11">
        <v>2.44</v>
      </c>
      <c r="Q209" s="11">
        <v>2.4</v>
      </c>
      <c r="R209" s="11">
        <v>2.44</v>
      </c>
      <c r="S209" s="11">
        <v>2.6045589028431331</v>
      </c>
      <c r="T209" s="11">
        <v>2.6520000000000001</v>
      </c>
      <c r="U209" s="11">
        <v>2.54</v>
      </c>
      <c r="V209" s="11">
        <v>2.5</v>
      </c>
      <c r="W209" s="148">
        <v>2.09</v>
      </c>
      <c r="X209" s="11">
        <v>2.62</v>
      </c>
      <c r="Y209" s="11">
        <v>2.6</v>
      </c>
      <c r="Z209" s="11">
        <v>2.67</v>
      </c>
      <c r="AA209" s="15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16</v>
      </c>
    </row>
    <row r="210" spans="1:65">
      <c r="A210" s="30"/>
      <c r="B210" s="19">
        <v>1</v>
      </c>
      <c r="C210" s="9">
        <v>4</v>
      </c>
      <c r="D210" s="11">
        <v>2.4</v>
      </c>
      <c r="E210" s="11">
        <v>2.67</v>
      </c>
      <c r="F210" s="11">
        <v>2.4986731492944432</v>
      </c>
      <c r="G210" s="11">
        <v>2.4700000000000002</v>
      </c>
      <c r="H210" s="11">
        <v>2.57</v>
      </c>
      <c r="I210" s="11">
        <v>2.5</v>
      </c>
      <c r="J210" s="148">
        <v>3.6114448804333916</v>
      </c>
      <c r="K210" s="11">
        <v>2.44</v>
      </c>
      <c r="L210" s="148">
        <v>3</v>
      </c>
      <c r="M210" s="148">
        <v>2.7</v>
      </c>
      <c r="N210" s="11">
        <v>2.44</v>
      </c>
      <c r="O210" s="11">
        <v>2.56</v>
      </c>
      <c r="P210" s="11">
        <v>2.41</v>
      </c>
      <c r="Q210" s="11">
        <v>2.46</v>
      </c>
      <c r="R210" s="11">
        <v>2.42</v>
      </c>
      <c r="S210" s="11">
        <v>2.6079366265477661</v>
      </c>
      <c r="T210" s="11">
        <v>2.6493000000000002</v>
      </c>
      <c r="U210" s="11">
        <v>2.4900000000000002</v>
      </c>
      <c r="V210" s="11">
        <v>2.5</v>
      </c>
      <c r="W210" s="148">
        <v>2.09</v>
      </c>
      <c r="X210" s="11">
        <v>2.68</v>
      </c>
      <c r="Y210" s="11">
        <v>2.48</v>
      </c>
      <c r="Z210" s="11">
        <v>2.64</v>
      </c>
      <c r="AA210" s="15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2.5310954715937433</v>
      </c>
    </row>
    <row r="211" spans="1:65">
      <c r="A211" s="30"/>
      <c r="B211" s="19">
        <v>1</v>
      </c>
      <c r="C211" s="9">
        <v>5</v>
      </c>
      <c r="D211" s="11">
        <v>2.6</v>
      </c>
      <c r="E211" s="11">
        <v>2.72</v>
      </c>
      <c r="F211" s="11">
        <v>2.4620915136813832</v>
      </c>
      <c r="G211" s="11">
        <v>2.52</v>
      </c>
      <c r="H211" s="11">
        <v>2.6</v>
      </c>
      <c r="I211" s="11">
        <v>2.6</v>
      </c>
      <c r="J211" s="148">
        <v>3.5964774200923197</v>
      </c>
      <c r="K211" s="11">
        <v>2.5099999999999998</v>
      </c>
      <c r="L211" s="148">
        <v>3</v>
      </c>
      <c r="M211" s="148">
        <v>2.8</v>
      </c>
      <c r="N211" s="11">
        <v>2.4300000000000002</v>
      </c>
      <c r="O211" s="11">
        <v>2.52</v>
      </c>
      <c r="P211" s="11">
        <v>2.4300000000000002</v>
      </c>
      <c r="Q211" s="11">
        <v>2.41</v>
      </c>
      <c r="R211" s="11">
        <v>2.58</v>
      </c>
      <c r="S211" s="11">
        <v>2.5403701641613168</v>
      </c>
      <c r="T211" s="11">
        <v>2.6415999999999999</v>
      </c>
      <c r="U211" s="11">
        <v>2.67</v>
      </c>
      <c r="V211" s="11">
        <v>2.4</v>
      </c>
      <c r="W211" s="148">
        <v>2.0699999999999998</v>
      </c>
      <c r="X211" s="11">
        <v>2.68</v>
      </c>
      <c r="Y211" s="11">
        <v>2.46</v>
      </c>
      <c r="Z211" s="149">
        <v>2.16</v>
      </c>
      <c r="AA211" s="15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21</v>
      </c>
    </row>
    <row r="212" spans="1:65">
      <c r="A212" s="30"/>
      <c r="B212" s="19">
        <v>1</v>
      </c>
      <c r="C212" s="9">
        <v>6</v>
      </c>
      <c r="D212" s="11">
        <v>2.7</v>
      </c>
      <c r="E212" s="11">
        <v>2.6</v>
      </c>
      <c r="F212" s="11">
        <v>2.4467956005774485</v>
      </c>
      <c r="G212" s="11">
        <v>2.5499999999999998</v>
      </c>
      <c r="H212" s="11">
        <v>2.46</v>
      </c>
      <c r="I212" s="11">
        <v>2.5</v>
      </c>
      <c r="J212" s="148">
        <v>3.7138869922918394</v>
      </c>
      <c r="K212" s="11">
        <v>2.56</v>
      </c>
      <c r="L212" s="148">
        <v>3</v>
      </c>
      <c r="M212" s="148">
        <v>2.7</v>
      </c>
      <c r="N212" s="11">
        <v>2.4700000000000002</v>
      </c>
      <c r="O212" s="11">
        <v>2.5</v>
      </c>
      <c r="P212" s="11">
        <v>2.42</v>
      </c>
      <c r="Q212" s="11">
        <v>2.4500000000000002</v>
      </c>
      <c r="R212" s="11">
        <v>2.42</v>
      </c>
      <c r="S212" s="11">
        <v>2.60057819569588</v>
      </c>
      <c r="T212" s="11">
        <v>2.7235999999999998</v>
      </c>
      <c r="U212" s="11">
        <v>2.63</v>
      </c>
      <c r="V212" s="11">
        <v>2.4</v>
      </c>
      <c r="W212" s="148">
        <v>2.15</v>
      </c>
      <c r="X212" s="11">
        <v>2.7</v>
      </c>
      <c r="Y212" s="11">
        <v>2.52</v>
      </c>
      <c r="Z212" s="11">
        <v>2.69</v>
      </c>
      <c r="AA212" s="15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20" t="s">
        <v>278</v>
      </c>
      <c r="C213" s="12"/>
      <c r="D213" s="23">
        <v>2.4833333333333329</v>
      </c>
      <c r="E213" s="23">
        <v>2.66</v>
      </c>
      <c r="F213" s="23">
        <v>2.4707788084310351</v>
      </c>
      <c r="G213" s="23">
        <v>2.5166666666666671</v>
      </c>
      <c r="H213" s="23">
        <v>2.57</v>
      </c>
      <c r="I213" s="23">
        <v>2.4833333333333334</v>
      </c>
      <c r="J213" s="23">
        <v>3.6275079257107681</v>
      </c>
      <c r="K213" s="23">
        <v>2.5216666666666665</v>
      </c>
      <c r="L213" s="23">
        <v>2.8333333333333335</v>
      </c>
      <c r="M213" s="23">
        <v>2.7166666666666668</v>
      </c>
      <c r="N213" s="23">
        <v>2.4816666666666669</v>
      </c>
      <c r="O213" s="23">
        <v>2.4316666666666666</v>
      </c>
      <c r="P213" s="23">
        <v>2.438333333333333</v>
      </c>
      <c r="Q213" s="23">
        <v>2.4350000000000001</v>
      </c>
      <c r="R213" s="23">
        <v>2.4700000000000002</v>
      </c>
      <c r="S213" s="23">
        <v>2.583085151850089</v>
      </c>
      <c r="T213" s="23">
        <v>2.6909500000000004</v>
      </c>
      <c r="U213" s="23">
        <v>2.58</v>
      </c>
      <c r="V213" s="23">
        <v>2.4666666666666668</v>
      </c>
      <c r="W213" s="23">
        <v>2.11</v>
      </c>
      <c r="X213" s="23">
        <v>2.65</v>
      </c>
      <c r="Y213" s="23">
        <v>2.5416666666666665</v>
      </c>
      <c r="Z213" s="23">
        <v>2.5116666666666667</v>
      </c>
      <c r="AA213" s="15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279</v>
      </c>
      <c r="C214" s="29"/>
      <c r="D214" s="11">
        <v>2.4500000000000002</v>
      </c>
      <c r="E214" s="11">
        <v>2.665</v>
      </c>
      <c r="F214" s="11">
        <v>2.4713814750710394</v>
      </c>
      <c r="G214" s="11">
        <v>2.5249999999999999</v>
      </c>
      <c r="H214" s="11">
        <v>2.585</v>
      </c>
      <c r="I214" s="11">
        <v>2.5</v>
      </c>
      <c r="J214" s="11">
        <v>3.6096534654253021</v>
      </c>
      <c r="K214" s="11">
        <v>2.5350000000000001</v>
      </c>
      <c r="L214" s="11">
        <v>3</v>
      </c>
      <c r="M214" s="11">
        <v>2.7</v>
      </c>
      <c r="N214" s="11">
        <v>2.4850000000000003</v>
      </c>
      <c r="O214" s="11">
        <v>2.4699999999999998</v>
      </c>
      <c r="P214" s="11">
        <v>2.4249999999999998</v>
      </c>
      <c r="Q214" s="11">
        <v>2.4350000000000001</v>
      </c>
      <c r="R214" s="11">
        <v>2.4500000000000002</v>
      </c>
      <c r="S214" s="11">
        <v>2.6025685492695065</v>
      </c>
      <c r="T214" s="11">
        <v>2.6841499999999998</v>
      </c>
      <c r="U214" s="11">
        <v>2.5750000000000002</v>
      </c>
      <c r="V214" s="11">
        <v>2.4500000000000002</v>
      </c>
      <c r="W214" s="11">
        <v>2.0949999999999998</v>
      </c>
      <c r="X214" s="11">
        <v>2.6550000000000002</v>
      </c>
      <c r="Y214" s="11">
        <v>2.5449999999999999</v>
      </c>
      <c r="Z214" s="11">
        <v>2.5750000000000002</v>
      </c>
      <c r="AA214" s="15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280</v>
      </c>
      <c r="C215" s="29"/>
      <c r="D215" s="24">
        <v>0.14719601443879757</v>
      </c>
      <c r="E215" s="24">
        <v>4.1472882706655501E-2</v>
      </c>
      <c r="F215" s="24">
        <v>2.2876930514315622E-2</v>
      </c>
      <c r="G215" s="24">
        <v>3.4448028487370039E-2</v>
      </c>
      <c r="H215" s="24">
        <v>6.928203230275512E-2</v>
      </c>
      <c r="I215" s="24">
        <v>7.5277265270908167E-2</v>
      </c>
      <c r="J215" s="24">
        <v>5.2899242449063522E-2</v>
      </c>
      <c r="K215" s="24">
        <v>5.4191020166321505E-2</v>
      </c>
      <c r="L215" s="24">
        <v>0.40824829046386357</v>
      </c>
      <c r="M215" s="24">
        <v>7.5277265270907973E-2</v>
      </c>
      <c r="N215" s="24">
        <v>4.4459719597256329E-2</v>
      </c>
      <c r="O215" s="24">
        <v>0.13717385562368165</v>
      </c>
      <c r="P215" s="24">
        <v>4.1673332800085283E-2</v>
      </c>
      <c r="Q215" s="24">
        <v>2.880972058177593E-2</v>
      </c>
      <c r="R215" s="24">
        <v>6.164414002968982E-2</v>
      </c>
      <c r="S215" s="24">
        <v>3.3137963087158585E-2</v>
      </c>
      <c r="T215" s="24">
        <v>5.0145179229911983E-2</v>
      </c>
      <c r="U215" s="24">
        <v>6.5726706900619866E-2</v>
      </c>
      <c r="V215" s="24">
        <v>8.1649658092772678E-2</v>
      </c>
      <c r="W215" s="24">
        <v>3.6331804249169979E-2</v>
      </c>
      <c r="X215" s="24">
        <v>4.2895221179054553E-2</v>
      </c>
      <c r="Y215" s="24">
        <v>6.5243135015621914E-2</v>
      </c>
      <c r="Z215" s="24">
        <v>0.20468675254316449</v>
      </c>
      <c r="AA215" s="209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56"/>
    </row>
    <row r="216" spans="1:65">
      <c r="A216" s="30"/>
      <c r="B216" s="3" t="s">
        <v>87</v>
      </c>
      <c r="C216" s="29"/>
      <c r="D216" s="13">
        <v>5.9273562861260773E-2</v>
      </c>
      <c r="E216" s="13">
        <v>1.5591309288216353E-2</v>
      </c>
      <c r="F216" s="13">
        <v>9.2589957612768496E-3</v>
      </c>
      <c r="G216" s="13">
        <v>1.3687958339352331E-2</v>
      </c>
      <c r="H216" s="13">
        <v>2.6957989222861915E-2</v>
      </c>
      <c r="I216" s="13">
        <v>3.03129927265402E-2</v>
      </c>
      <c r="J216" s="13">
        <v>1.4582805477592038E-2</v>
      </c>
      <c r="K216" s="13">
        <v>2.1490160013081894E-2</v>
      </c>
      <c r="L216" s="13">
        <v>0.14408763192842242</v>
      </c>
      <c r="M216" s="13">
        <v>2.7709422799107229E-2</v>
      </c>
      <c r="N216" s="13">
        <v>1.791526645960631E-2</v>
      </c>
      <c r="O216" s="13">
        <v>5.6411455362720346E-2</v>
      </c>
      <c r="P216" s="13">
        <v>1.709090887221543E-2</v>
      </c>
      <c r="Q216" s="13">
        <v>1.1831507425780669E-2</v>
      </c>
      <c r="R216" s="13">
        <v>2.4957141712425027E-2</v>
      </c>
      <c r="S216" s="13">
        <v>1.282883108341361E-2</v>
      </c>
      <c r="T216" s="13">
        <v>1.8634749523369805E-2</v>
      </c>
      <c r="U216" s="13">
        <v>2.5475467790937931E-2</v>
      </c>
      <c r="V216" s="13">
        <v>3.3101212740313246E-2</v>
      </c>
      <c r="W216" s="13">
        <v>1.7218864573066341E-2</v>
      </c>
      <c r="X216" s="13">
        <v>1.618687591662436E-2</v>
      </c>
      <c r="Y216" s="13">
        <v>2.5669430170080755E-2</v>
      </c>
      <c r="Z216" s="13">
        <v>8.1494393845984531E-2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281</v>
      </c>
      <c r="C217" s="29"/>
      <c r="D217" s="13">
        <v>-1.8870144882498718E-2</v>
      </c>
      <c r="E217" s="13">
        <v>5.0928354877538551E-2</v>
      </c>
      <c r="F217" s="13">
        <v>-2.3830259995972769E-2</v>
      </c>
      <c r="G217" s="13">
        <v>-5.7006166258876112E-3</v>
      </c>
      <c r="H217" s="13">
        <v>1.5370628584689294E-2</v>
      </c>
      <c r="I217" s="13">
        <v>-1.8870144882498496E-2</v>
      </c>
      <c r="J217" s="13">
        <v>0.43317704386182321</v>
      </c>
      <c r="K217" s="13">
        <v>-3.7251873873962449E-3</v>
      </c>
      <c r="L217" s="13">
        <v>0.11940990181191435</v>
      </c>
      <c r="M217" s="13">
        <v>7.33165529137767E-2</v>
      </c>
      <c r="N217" s="13">
        <v>-1.9528621295328952E-2</v>
      </c>
      <c r="O217" s="13">
        <v>-3.9282913680245279E-2</v>
      </c>
      <c r="P217" s="13">
        <v>-3.6649008028923236E-2</v>
      </c>
      <c r="Q217" s="13">
        <v>-3.7965960854584146E-2</v>
      </c>
      <c r="R217" s="13">
        <v>-2.4137956185142806E-2</v>
      </c>
      <c r="S217" s="13">
        <v>2.0540386895643081E-2</v>
      </c>
      <c r="T217" s="13">
        <v>6.3156261863801744E-2</v>
      </c>
      <c r="U217" s="13">
        <v>1.9321487061672693E-2</v>
      </c>
      <c r="V217" s="13">
        <v>-2.5454909010803828E-2</v>
      </c>
      <c r="W217" s="13">
        <v>-0.16636886135653906</v>
      </c>
      <c r="X217" s="13">
        <v>4.6977496400555152E-2</v>
      </c>
      <c r="Y217" s="13">
        <v>4.1765295665701085E-3</v>
      </c>
      <c r="Z217" s="13">
        <v>-7.6760458643794216E-3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282</v>
      </c>
      <c r="C218" s="47"/>
      <c r="D218" s="45">
        <v>0.34</v>
      </c>
      <c r="E218" s="45">
        <v>1.62</v>
      </c>
      <c r="F218" s="45">
        <v>0.48</v>
      </c>
      <c r="G218" s="45">
        <v>0.03</v>
      </c>
      <c r="H218" s="45">
        <v>0.62</v>
      </c>
      <c r="I218" s="45">
        <v>0.34</v>
      </c>
      <c r="J218" s="45">
        <v>12.34</v>
      </c>
      <c r="K218" s="45">
        <v>0.08</v>
      </c>
      <c r="L218" s="45" t="s">
        <v>283</v>
      </c>
      <c r="M218" s="45">
        <v>2.2400000000000002</v>
      </c>
      <c r="N218" s="45">
        <v>0.36</v>
      </c>
      <c r="O218" s="45">
        <v>0.91</v>
      </c>
      <c r="P218" s="45">
        <v>0.84</v>
      </c>
      <c r="Q218" s="45">
        <v>0.88</v>
      </c>
      <c r="R218" s="45">
        <v>0.49</v>
      </c>
      <c r="S218" s="45">
        <v>0.76</v>
      </c>
      <c r="T218" s="45">
        <v>1.96</v>
      </c>
      <c r="U218" s="45">
        <v>0.73</v>
      </c>
      <c r="V218" s="45">
        <v>0.53</v>
      </c>
      <c r="W218" s="45">
        <v>4.4800000000000004</v>
      </c>
      <c r="X218" s="45">
        <v>1.51</v>
      </c>
      <c r="Y218" s="45">
        <v>0.3</v>
      </c>
      <c r="Z218" s="45">
        <v>0.03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299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5"/>
    </row>
    <row r="220" spans="1:65">
      <c r="BM220" s="55"/>
    </row>
    <row r="221" spans="1:65" ht="15">
      <c r="B221" s="8" t="s">
        <v>522</v>
      </c>
      <c r="BM221" s="28" t="s">
        <v>67</v>
      </c>
    </row>
    <row r="222" spans="1:65" ht="15">
      <c r="A222" s="25" t="s">
        <v>0</v>
      </c>
      <c r="B222" s="18" t="s">
        <v>116</v>
      </c>
      <c r="C222" s="15" t="s">
        <v>117</v>
      </c>
      <c r="D222" s="16" t="s">
        <v>243</v>
      </c>
      <c r="E222" s="17" t="s">
        <v>243</v>
      </c>
      <c r="F222" s="17" t="s">
        <v>243</v>
      </c>
      <c r="G222" s="17" t="s">
        <v>243</v>
      </c>
      <c r="H222" s="17" t="s">
        <v>243</v>
      </c>
      <c r="I222" s="17" t="s">
        <v>243</v>
      </c>
      <c r="J222" s="17" t="s">
        <v>243</v>
      </c>
      <c r="K222" s="17" t="s">
        <v>243</v>
      </c>
      <c r="L222" s="17" t="s">
        <v>243</v>
      </c>
      <c r="M222" s="17" t="s">
        <v>243</v>
      </c>
      <c r="N222" s="17" t="s">
        <v>243</v>
      </c>
      <c r="O222" s="17" t="s">
        <v>243</v>
      </c>
      <c r="P222" s="17" t="s">
        <v>243</v>
      </c>
      <c r="Q222" s="17" t="s">
        <v>243</v>
      </c>
      <c r="R222" s="17" t="s">
        <v>243</v>
      </c>
      <c r="S222" s="17" t="s">
        <v>243</v>
      </c>
      <c r="T222" s="17" t="s">
        <v>243</v>
      </c>
      <c r="U222" s="17" t="s">
        <v>243</v>
      </c>
      <c r="V222" s="17" t="s">
        <v>243</v>
      </c>
      <c r="W222" s="17" t="s">
        <v>243</v>
      </c>
      <c r="X222" s="17" t="s">
        <v>243</v>
      </c>
      <c r="Y222" s="17" t="s">
        <v>243</v>
      </c>
      <c r="Z222" s="17" t="s">
        <v>243</v>
      </c>
      <c r="AA222" s="17" t="s">
        <v>243</v>
      </c>
      <c r="AB222" s="17" t="s">
        <v>243</v>
      </c>
      <c r="AC222" s="17" t="s">
        <v>243</v>
      </c>
      <c r="AD222" s="15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244</v>
      </c>
      <c r="C223" s="9" t="s">
        <v>244</v>
      </c>
      <c r="D223" s="151" t="s">
        <v>246</v>
      </c>
      <c r="E223" s="152" t="s">
        <v>247</v>
      </c>
      <c r="F223" s="152" t="s">
        <v>248</v>
      </c>
      <c r="G223" s="152" t="s">
        <v>249</v>
      </c>
      <c r="H223" s="152" t="s">
        <v>250</v>
      </c>
      <c r="I223" s="152" t="s">
        <v>251</v>
      </c>
      <c r="J223" s="152" t="s">
        <v>252</v>
      </c>
      <c r="K223" s="152" t="s">
        <v>253</v>
      </c>
      <c r="L223" s="152" t="s">
        <v>254</v>
      </c>
      <c r="M223" s="152" t="s">
        <v>255</v>
      </c>
      <c r="N223" s="152" t="s">
        <v>256</v>
      </c>
      <c r="O223" s="152" t="s">
        <v>257</v>
      </c>
      <c r="P223" s="152" t="s">
        <v>259</v>
      </c>
      <c r="Q223" s="152" t="s">
        <v>260</v>
      </c>
      <c r="R223" s="152" t="s">
        <v>261</v>
      </c>
      <c r="S223" s="152" t="s">
        <v>262</v>
      </c>
      <c r="T223" s="152" t="s">
        <v>263</v>
      </c>
      <c r="U223" s="152" t="s">
        <v>264</v>
      </c>
      <c r="V223" s="152" t="s">
        <v>265</v>
      </c>
      <c r="W223" s="152" t="s">
        <v>266</v>
      </c>
      <c r="X223" s="152" t="s">
        <v>267</v>
      </c>
      <c r="Y223" s="152" t="s">
        <v>268</v>
      </c>
      <c r="Z223" s="152" t="s">
        <v>269</v>
      </c>
      <c r="AA223" s="152" t="s">
        <v>270</v>
      </c>
      <c r="AB223" s="152" t="s">
        <v>271</v>
      </c>
      <c r="AC223" s="152" t="s">
        <v>272</v>
      </c>
      <c r="AD223" s="15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1</v>
      </c>
    </row>
    <row r="224" spans="1:65">
      <c r="A224" s="30"/>
      <c r="B224" s="19"/>
      <c r="C224" s="9"/>
      <c r="D224" s="10" t="s">
        <v>300</v>
      </c>
      <c r="E224" s="11" t="s">
        <v>291</v>
      </c>
      <c r="F224" s="11" t="s">
        <v>300</v>
      </c>
      <c r="G224" s="11" t="s">
        <v>300</v>
      </c>
      <c r="H224" s="11" t="s">
        <v>300</v>
      </c>
      <c r="I224" s="11" t="s">
        <v>120</v>
      </c>
      <c r="J224" s="11" t="s">
        <v>120</v>
      </c>
      <c r="K224" s="11" t="s">
        <v>120</v>
      </c>
      <c r="L224" s="11" t="s">
        <v>120</v>
      </c>
      <c r="M224" s="11" t="s">
        <v>120</v>
      </c>
      <c r="N224" s="11" t="s">
        <v>300</v>
      </c>
      <c r="O224" s="11" t="s">
        <v>292</v>
      </c>
      <c r="P224" s="11" t="s">
        <v>121</v>
      </c>
      <c r="Q224" s="11" t="s">
        <v>121</v>
      </c>
      <c r="R224" s="11" t="s">
        <v>121</v>
      </c>
      <c r="S224" s="11" t="s">
        <v>121</v>
      </c>
      <c r="T224" s="11" t="s">
        <v>121</v>
      </c>
      <c r="U224" s="11" t="s">
        <v>120</v>
      </c>
      <c r="V224" s="11" t="s">
        <v>292</v>
      </c>
      <c r="W224" s="11" t="s">
        <v>292</v>
      </c>
      <c r="X224" s="11" t="s">
        <v>120</v>
      </c>
      <c r="Y224" s="11" t="s">
        <v>120</v>
      </c>
      <c r="Z224" s="11" t="s">
        <v>300</v>
      </c>
      <c r="AA224" s="11" t="s">
        <v>120</v>
      </c>
      <c r="AB224" s="11" t="s">
        <v>120</v>
      </c>
      <c r="AC224" s="11" t="s">
        <v>120</v>
      </c>
      <c r="AD224" s="15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15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1.635</v>
      </c>
      <c r="E226" s="22">
        <v>1.63663</v>
      </c>
      <c r="F226" s="22">
        <v>1.63505489655478</v>
      </c>
      <c r="G226" s="22">
        <v>1.7290000000000001</v>
      </c>
      <c r="H226" s="22">
        <v>1.67</v>
      </c>
      <c r="I226" s="22">
        <v>1.56</v>
      </c>
      <c r="J226" s="22">
        <v>1.6</v>
      </c>
      <c r="K226" s="22">
        <v>1.69</v>
      </c>
      <c r="L226" s="147">
        <v>1.448245</v>
      </c>
      <c r="M226" s="22">
        <v>1.7108000000000001</v>
      </c>
      <c r="N226" s="22">
        <v>1.68</v>
      </c>
      <c r="O226" s="22">
        <v>1.6399999999999997</v>
      </c>
      <c r="P226" s="22">
        <v>1.675</v>
      </c>
      <c r="Q226" s="22">
        <v>1.6500000000000001</v>
      </c>
      <c r="R226" s="22">
        <v>1.6500000000000001</v>
      </c>
      <c r="S226" s="22">
        <v>1.6049999999999998</v>
      </c>
      <c r="T226" s="22">
        <v>1.675</v>
      </c>
      <c r="U226" s="22">
        <v>1.6692208614089936</v>
      </c>
      <c r="V226" s="22">
        <v>1.6984513299999999</v>
      </c>
      <c r="W226" s="22">
        <v>1.6431</v>
      </c>
      <c r="X226" s="22" t="s">
        <v>301</v>
      </c>
      <c r="Y226" s="22">
        <v>1.6789999999999998</v>
      </c>
      <c r="Z226" s="22">
        <v>1.6920000000000002</v>
      </c>
      <c r="AA226" s="22">
        <v>1.6719999999999999</v>
      </c>
      <c r="AB226" s="22">
        <v>1.62249</v>
      </c>
      <c r="AC226" s="22">
        <v>1.6008000000000002</v>
      </c>
      <c r="AD226" s="15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1.6659999999999997</v>
      </c>
      <c r="E227" s="11">
        <v>1.6493100000000001</v>
      </c>
      <c r="F227" s="11">
        <v>1.6749175687494</v>
      </c>
      <c r="G227" s="11">
        <v>1.7579999999999998</v>
      </c>
      <c r="H227" s="11">
        <v>1.66</v>
      </c>
      <c r="I227" s="11">
        <v>1.6399999999999997</v>
      </c>
      <c r="J227" s="11">
        <v>1.6200000000000003</v>
      </c>
      <c r="K227" s="11">
        <v>1.6099999999999999</v>
      </c>
      <c r="L227" s="148">
        <v>1.45461</v>
      </c>
      <c r="M227" s="11">
        <v>1.7448999999999999</v>
      </c>
      <c r="N227" s="11">
        <v>1.68</v>
      </c>
      <c r="O227" s="11">
        <v>1.66</v>
      </c>
      <c r="P227" s="11">
        <v>1.6650000000000003</v>
      </c>
      <c r="Q227" s="11">
        <v>1.68</v>
      </c>
      <c r="R227" s="11">
        <v>1.6850000000000001</v>
      </c>
      <c r="S227" s="11">
        <v>1.6150000000000002</v>
      </c>
      <c r="T227" s="11">
        <v>1.7049999999999998</v>
      </c>
      <c r="U227" s="11">
        <v>1.6680650287233101</v>
      </c>
      <c r="V227" s="11">
        <v>1.7249938</v>
      </c>
      <c r="W227" s="11">
        <v>1.6438999999999999</v>
      </c>
      <c r="X227" s="11" t="s">
        <v>301</v>
      </c>
      <c r="Y227" s="11">
        <v>1.6639999999999999</v>
      </c>
      <c r="Z227" s="11">
        <v>1.702</v>
      </c>
      <c r="AA227" s="11">
        <v>1.651</v>
      </c>
      <c r="AB227" s="11">
        <v>1.59599</v>
      </c>
      <c r="AC227" s="11">
        <v>1.5824</v>
      </c>
      <c r="AD227" s="15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24</v>
      </c>
    </row>
    <row r="228" spans="1:65">
      <c r="A228" s="30"/>
      <c r="B228" s="19">
        <v>1</v>
      </c>
      <c r="C228" s="9">
        <v>3</v>
      </c>
      <c r="D228" s="11">
        <v>1.6549999999999998</v>
      </c>
      <c r="E228" s="11">
        <v>1.6691999999999998</v>
      </c>
      <c r="F228" s="11">
        <v>1.6675580702079997</v>
      </c>
      <c r="G228" s="11">
        <v>1.746</v>
      </c>
      <c r="H228" s="11">
        <v>1.68</v>
      </c>
      <c r="I228" s="11">
        <v>1.6099999999999999</v>
      </c>
      <c r="J228" s="11">
        <v>1.59</v>
      </c>
      <c r="K228" s="11">
        <v>1.6</v>
      </c>
      <c r="L228" s="148">
        <v>1.43472</v>
      </c>
      <c r="M228" s="11">
        <v>1.7167999999999999</v>
      </c>
      <c r="N228" s="11">
        <v>1.67</v>
      </c>
      <c r="O228" s="11">
        <v>1.67</v>
      </c>
      <c r="P228" s="11">
        <v>1.675</v>
      </c>
      <c r="Q228" s="11">
        <v>1.67</v>
      </c>
      <c r="R228" s="11">
        <v>1.6549999999999998</v>
      </c>
      <c r="S228" s="11">
        <v>1.5549999999999999</v>
      </c>
      <c r="T228" s="11">
        <v>1.68</v>
      </c>
      <c r="U228" s="11">
        <v>1.6919203763828754</v>
      </c>
      <c r="V228" s="11">
        <v>1.63420882</v>
      </c>
      <c r="W228" s="11">
        <v>1.6441000000000001</v>
      </c>
      <c r="X228" s="11" t="s">
        <v>301</v>
      </c>
      <c r="Y228" s="11">
        <v>1.677</v>
      </c>
      <c r="Z228" s="11">
        <v>1.69</v>
      </c>
      <c r="AA228" s="11">
        <v>1.6789999999999998</v>
      </c>
      <c r="AB228" s="11">
        <v>1.7244300000000001</v>
      </c>
      <c r="AC228" s="11">
        <v>1.6024</v>
      </c>
      <c r="AD228" s="15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1.637</v>
      </c>
      <c r="E229" s="11">
        <v>1.6892199999999999</v>
      </c>
      <c r="F229" s="11">
        <v>1.6777237364047799</v>
      </c>
      <c r="G229" s="11">
        <v>1.762</v>
      </c>
      <c r="H229" s="11">
        <v>1.67</v>
      </c>
      <c r="I229" s="11">
        <v>1.59</v>
      </c>
      <c r="J229" s="11">
        <v>1.59</v>
      </c>
      <c r="K229" s="11">
        <v>1.6199999999999999</v>
      </c>
      <c r="L229" s="148">
        <v>1.4230100000000001</v>
      </c>
      <c r="M229" s="11">
        <v>1.7187999999999999</v>
      </c>
      <c r="N229" s="11">
        <v>1.69</v>
      </c>
      <c r="O229" s="11">
        <v>1.67</v>
      </c>
      <c r="P229" s="11">
        <v>1.68</v>
      </c>
      <c r="Q229" s="11">
        <v>1.6950000000000001</v>
      </c>
      <c r="R229" s="11">
        <v>1.6650000000000003</v>
      </c>
      <c r="S229" s="11">
        <v>1.625</v>
      </c>
      <c r="T229" s="11">
        <v>1.6850000000000001</v>
      </c>
      <c r="U229" s="11">
        <v>1.6915497462579021</v>
      </c>
      <c r="V229" s="11">
        <v>1.6594616699999998</v>
      </c>
      <c r="W229" s="11">
        <v>1.6438000000000001</v>
      </c>
      <c r="X229" s="11" t="s">
        <v>301</v>
      </c>
      <c r="Y229" s="11">
        <v>1.677</v>
      </c>
      <c r="Z229" s="11">
        <v>1.6890000000000003</v>
      </c>
      <c r="AA229" s="11">
        <v>1.696</v>
      </c>
      <c r="AB229" s="11">
        <v>1.5717600000000003</v>
      </c>
      <c r="AC229" s="11">
        <v>1.5770999999999999</v>
      </c>
      <c r="AD229" s="15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1.6611282722737604</v>
      </c>
    </row>
    <row r="230" spans="1:65">
      <c r="A230" s="30"/>
      <c r="B230" s="19">
        <v>1</v>
      </c>
      <c r="C230" s="9">
        <v>5</v>
      </c>
      <c r="D230" s="11">
        <v>1.6680000000000001</v>
      </c>
      <c r="E230" s="11">
        <v>1.69079</v>
      </c>
      <c r="F230" s="11">
        <v>1.68976992912844</v>
      </c>
      <c r="G230" s="11">
        <v>1.7530000000000001</v>
      </c>
      <c r="H230" s="11">
        <v>1.67</v>
      </c>
      <c r="I230" s="11">
        <v>1.59</v>
      </c>
      <c r="J230" s="11">
        <v>1.59</v>
      </c>
      <c r="K230" s="11">
        <v>1.6400000000000001</v>
      </c>
      <c r="L230" s="148">
        <v>1.442545</v>
      </c>
      <c r="M230" s="11">
        <v>1.7069999999999999</v>
      </c>
      <c r="N230" s="11">
        <v>1.68</v>
      </c>
      <c r="O230" s="11">
        <v>1.6399999999999997</v>
      </c>
      <c r="P230" s="11">
        <v>1.68</v>
      </c>
      <c r="Q230" s="11">
        <v>1.67</v>
      </c>
      <c r="R230" s="11">
        <v>1.66</v>
      </c>
      <c r="S230" s="149">
        <v>1.5249999999999999</v>
      </c>
      <c r="T230" s="11">
        <v>1.6950000000000001</v>
      </c>
      <c r="U230" s="11">
        <v>1.6622457817991396</v>
      </c>
      <c r="V230" s="11">
        <v>1.6455624500000001</v>
      </c>
      <c r="W230" s="11">
        <v>1.6428000000000003</v>
      </c>
      <c r="X230" s="11" t="s">
        <v>301</v>
      </c>
      <c r="Y230" s="11">
        <v>1.6680000000000001</v>
      </c>
      <c r="Z230" s="11">
        <v>1.698</v>
      </c>
      <c r="AA230" s="11">
        <v>1.667</v>
      </c>
      <c r="AB230" s="11">
        <v>1.6072700000000002</v>
      </c>
      <c r="AC230" s="11">
        <v>1.5935000000000001</v>
      </c>
      <c r="AD230" s="15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22</v>
      </c>
    </row>
    <row r="231" spans="1:65">
      <c r="A231" s="30"/>
      <c r="B231" s="19">
        <v>1</v>
      </c>
      <c r="C231" s="9">
        <v>6</v>
      </c>
      <c r="D231" s="11">
        <v>1.6879999999999999</v>
      </c>
      <c r="E231" s="11">
        <v>1.6700299999999997</v>
      </c>
      <c r="F231" s="11">
        <v>1.7061699510818202</v>
      </c>
      <c r="G231" s="11">
        <v>1.7250000000000001</v>
      </c>
      <c r="H231" s="11">
        <v>1.69</v>
      </c>
      <c r="I231" s="11">
        <v>1.6099999999999999</v>
      </c>
      <c r="J231" s="11">
        <v>1.6</v>
      </c>
      <c r="K231" s="11">
        <v>1.69</v>
      </c>
      <c r="L231" s="148">
        <v>1.473895</v>
      </c>
      <c r="M231" s="11">
        <v>1.7256</v>
      </c>
      <c r="N231" s="11">
        <v>1.66</v>
      </c>
      <c r="O231" s="11">
        <v>1.6399999999999997</v>
      </c>
      <c r="P231" s="11">
        <v>1.6850000000000001</v>
      </c>
      <c r="Q231" s="11">
        <v>1.67</v>
      </c>
      <c r="R231" s="11">
        <v>1.6500000000000001</v>
      </c>
      <c r="S231" s="11">
        <v>1.6399999999999997</v>
      </c>
      <c r="T231" s="11">
        <v>1.675</v>
      </c>
      <c r="U231" s="11">
        <v>1.6936986007220121</v>
      </c>
      <c r="V231" s="11">
        <v>1.6709585899999997</v>
      </c>
      <c r="W231" s="11">
        <v>1.6436999999999999</v>
      </c>
      <c r="X231" s="11" t="s">
        <v>301</v>
      </c>
      <c r="Y231" s="11">
        <v>1.649</v>
      </c>
      <c r="Z231" s="11">
        <v>1.6890000000000003</v>
      </c>
      <c r="AA231" s="11">
        <v>1.641</v>
      </c>
      <c r="AB231" s="11">
        <v>1.6795199999999999</v>
      </c>
      <c r="AC231" s="11">
        <v>1.6077999999999999</v>
      </c>
      <c r="AD231" s="15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278</v>
      </c>
      <c r="C232" s="12"/>
      <c r="D232" s="23">
        <v>1.6581666666666666</v>
      </c>
      <c r="E232" s="23">
        <v>1.66753</v>
      </c>
      <c r="F232" s="23">
        <v>1.675199025354537</v>
      </c>
      <c r="G232" s="23">
        <v>1.7455000000000001</v>
      </c>
      <c r="H232" s="23">
        <v>1.6733333333333331</v>
      </c>
      <c r="I232" s="23">
        <v>1.5999999999999999</v>
      </c>
      <c r="J232" s="23">
        <v>1.5983333333333334</v>
      </c>
      <c r="K232" s="23">
        <v>1.6416666666666666</v>
      </c>
      <c r="L232" s="23">
        <v>1.4461708333333332</v>
      </c>
      <c r="M232" s="23">
        <v>1.72065</v>
      </c>
      <c r="N232" s="23">
        <v>1.6766666666666665</v>
      </c>
      <c r="O232" s="23">
        <v>1.6533333333333331</v>
      </c>
      <c r="P232" s="23">
        <v>1.6766666666666667</v>
      </c>
      <c r="Q232" s="23">
        <v>1.6725000000000001</v>
      </c>
      <c r="R232" s="23">
        <v>1.6608333333333334</v>
      </c>
      <c r="S232" s="23">
        <v>1.5941666666666663</v>
      </c>
      <c r="T232" s="23">
        <v>1.6858333333333333</v>
      </c>
      <c r="U232" s="23">
        <v>1.6794500658823719</v>
      </c>
      <c r="V232" s="23">
        <v>1.6722727766666667</v>
      </c>
      <c r="W232" s="23">
        <v>1.6435666666666666</v>
      </c>
      <c r="X232" s="23" t="s">
        <v>775</v>
      </c>
      <c r="Y232" s="23">
        <v>1.6689999999999998</v>
      </c>
      <c r="Z232" s="23">
        <v>1.6933333333333334</v>
      </c>
      <c r="AA232" s="23">
        <v>1.6676666666666666</v>
      </c>
      <c r="AB232" s="23">
        <v>1.6335766666666667</v>
      </c>
      <c r="AC232" s="23">
        <v>1.5940000000000001</v>
      </c>
      <c r="AD232" s="15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279</v>
      </c>
      <c r="C233" s="29"/>
      <c r="D233" s="11">
        <v>1.6604999999999999</v>
      </c>
      <c r="E233" s="11">
        <v>1.6696149999999998</v>
      </c>
      <c r="F233" s="11">
        <v>1.67632065257709</v>
      </c>
      <c r="G233" s="11">
        <v>1.7495000000000001</v>
      </c>
      <c r="H233" s="11">
        <v>1.67</v>
      </c>
      <c r="I233" s="11">
        <v>1.6</v>
      </c>
      <c r="J233" s="11">
        <v>1.5950000000000002</v>
      </c>
      <c r="K233" s="11">
        <v>1.63</v>
      </c>
      <c r="L233" s="11">
        <v>1.445395</v>
      </c>
      <c r="M233" s="11">
        <v>1.7178</v>
      </c>
      <c r="N233" s="11">
        <v>1.68</v>
      </c>
      <c r="O233" s="11">
        <v>1.65</v>
      </c>
      <c r="P233" s="11">
        <v>1.6775</v>
      </c>
      <c r="Q233" s="11">
        <v>1.67</v>
      </c>
      <c r="R233" s="11">
        <v>1.6574999999999998</v>
      </c>
      <c r="S233" s="11">
        <v>1.6099999999999999</v>
      </c>
      <c r="T233" s="11">
        <v>1.6825000000000001</v>
      </c>
      <c r="U233" s="11">
        <v>1.680385303833448</v>
      </c>
      <c r="V233" s="11">
        <v>1.6652101299999997</v>
      </c>
      <c r="W233" s="11">
        <v>1.64375</v>
      </c>
      <c r="X233" s="11" t="s">
        <v>775</v>
      </c>
      <c r="Y233" s="11">
        <v>1.6725000000000001</v>
      </c>
      <c r="Z233" s="11">
        <v>1.6910000000000001</v>
      </c>
      <c r="AA233" s="11">
        <v>1.6695</v>
      </c>
      <c r="AB233" s="11">
        <v>1.6148800000000001</v>
      </c>
      <c r="AC233" s="11">
        <v>1.5971500000000001</v>
      </c>
      <c r="AD233" s="15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280</v>
      </c>
      <c r="C234" s="29"/>
      <c r="D234" s="24">
        <v>2.0213032099778244E-2</v>
      </c>
      <c r="E234" s="24">
        <v>2.1481624705780484E-2</v>
      </c>
      <c r="F234" s="24">
        <v>2.3865867399044626E-2</v>
      </c>
      <c r="G234" s="24">
        <v>1.5346009253222742E-2</v>
      </c>
      <c r="H234" s="24">
        <v>1.0327955589886454E-2</v>
      </c>
      <c r="I234" s="24">
        <v>2.6832815729997336E-2</v>
      </c>
      <c r="J234" s="24">
        <v>1.1690451944500213E-2</v>
      </c>
      <c r="K234" s="24">
        <v>3.970726214015096E-2</v>
      </c>
      <c r="L234" s="24">
        <v>1.7463353462799324E-2</v>
      </c>
      <c r="M234" s="24">
        <v>1.3521501395924927E-2</v>
      </c>
      <c r="N234" s="24">
        <v>1.0327955589886455E-2</v>
      </c>
      <c r="O234" s="24">
        <v>1.5055453054181753E-2</v>
      </c>
      <c r="P234" s="24">
        <v>6.831300510639641E-3</v>
      </c>
      <c r="Q234" s="24">
        <v>1.4747881203752604E-2</v>
      </c>
      <c r="R234" s="24">
        <v>1.3197221929886113E-2</v>
      </c>
      <c r="S234" s="24">
        <v>4.4543985751913408E-2</v>
      </c>
      <c r="T234" s="24">
        <v>1.2006942436218535E-2</v>
      </c>
      <c r="U234" s="24">
        <v>1.4388709047953944E-2</v>
      </c>
      <c r="V234" s="24">
        <v>3.4038157542151226E-2</v>
      </c>
      <c r="W234" s="24">
        <v>5.0464508980729275E-4</v>
      </c>
      <c r="X234" s="24" t="s">
        <v>775</v>
      </c>
      <c r="Y234" s="24">
        <v>1.1436782764396618E-2</v>
      </c>
      <c r="Z234" s="24">
        <v>5.428320796219163E-3</v>
      </c>
      <c r="AA234" s="24">
        <v>1.9694330825561577E-2</v>
      </c>
      <c r="AB234" s="24">
        <v>5.7295952271226469E-2</v>
      </c>
      <c r="AC234" s="24">
        <v>1.2063664451566963E-2</v>
      </c>
      <c r="AD234" s="209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  <c r="BI234" s="210"/>
      <c r="BJ234" s="210"/>
      <c r="BK234" s="210"/>
      <c r="BL234" s="210"/>
      <c r="BM234" s="56"/>
    </row>
    <row r="235" spans="1:65">
      <c r="A235" s="30"/>
      <c r="B235" s="3" t="s">
        <v>87</v>
      </c>
      <c r="C235" s="29"/>
      <c r="D235" s="13">
        <v>1.2189988199685342E-2</v>
      </c>
      <c r="E235" s="13">
        <v>1.288230179114048E-2</v>
      </c>
      <c r="F235" s="13">
        <v>1.424658624905401E-2</v>
      </c>
      <c r="G235" s="13">
        <v>8.791755516025632E-3</v>
      </c>
      <c r="H235" s="13">
        <v>6.1720850138763678E-3</v>
      </c>
      <c r="I235" s="13">
        <v>1.6770509831248337E-2</v>
      </c>
      <c r="J235" s="13">
        <v>7.3141513729928342E-3</v>
      </c>
      <c r="K235" s="13">
        <v>2.4187164755421906E-2</v>
      </c>
      <c r="L235" s="13">
        <v>1.2075581293910754E-2</v>
      </c>
      <c r="M235" s="13">
        <v>7.8583682886844662E-3</v>
      </c>
      <c r="N235" s="13">
        <v>6.1598144671290989E-3</v>
      </c>
      <c r="O235" s="13">
        <v>9.1061207989002555E-3</v>
      </c>
      <c r="P235" s="13">
        <v>4.0743343005803026E-3</v>
      </c>
      <c r="Q235" s="13">
        <v>8.8178661905845158E-3</v>
      </c>
      <c r="R235" s="13">
        <v>7.9461446642565652E-3</v>
      </c>
      <c r="S235" s="13">
        <v>2.7941862468529064E-2</v>
      </c>
      <c r="T235" s="13">
        <v>7.1222594777371438E-3</v>
      </c>
      <c r="U235" s="13">
        <v>8.5675122709850931E-3</v>
      </c>
      <c r="V235" s="13">
        <v>2.0354429024431839E-2</v>
      </c>
      <c r="W235" s="13">
        <v>3.0704266522438566E-4</v>
      </c>
      <c r="X235" s="13" t="s">
        <v>775</v>
      </c>
      <c r="Y235" s="13">
        <v>6.8524761919692145E-3</v>
      </c>
      <c r="Z235" s="13">
        <v>3.2057012576097417E-3</v>
      </c>
      <c r="AA235" s="13">
        <v>1.1809512787664348E-2</v>
      </c>
      <c r="AB235" s="13">
        <v>3.507392915212211E-2</v>
      </c>
      <c r="AC235" s="13">
        <v>7.5681709231913185E-3</v>
      </c>
      <c r="AD235" s="15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281</v>
      </c>
      <c r="C236" s="29"/>
      <c r="D236" s="13">
        <v>-1.7828879662856734E-3</v>
      </c>
      <c r="E236" s="13">
        <v>3.8538430975452176E-3</v>
      </c>
      <c r="F236" s="13">
        <v>8.4705999624679063E-3</v>
      </c>
      <c r="G236" s="13">
        <v>5.0791819713447595E-2</v>
      </c>
      <c r="H236" s="13">
        <v>7.3474524895458249E-3</v>
      </c>
      <c r="I236" s="13">
        <v>-3.679924861557371E-2</v>
      </c>
      <c r="J236" s="13">
        <v>-3.7802582731598977E-2</v>
      </c>
      <c r="K236" s="13">
        <v>-1.1715895714937585E-2</v>
      </c>
      <c r="L236" s="13">
        <v>-0.1294044791894321</v>
      </c>
      <c r="M236" s="13">
        <v>3.5832108043508226E-2</v>
      </c>
      <c r="N236" s="13">
        <v>9.3541207215968036E-3</v>
      </c>
      <c r="O236" s="13">
        <v>-4.6925569027594927E-3</v>
      </c>
      <c r="P236" s="13">
        <v>9.3541207215968036E-3</v>
      </c>
      <c r="Q236" s="13">
        <v>6.8457854315333577E-3</v>
      </c>
      <c r="R236" s="13">
        <v>-1.7755338064484594E-4</v>
      </c>
      <c r="S236" s="13">
        <v>-4.0310918021662867E-2</v>
      </c>
      <c r="T236" s="13">
        <v>1.4872458359736829E-2</v>
      </c>
      <c r="U236" s="13">
        <v>1.1029728356578117E-2</v>
      </c>
      <c r="V236" s="13">
        <v>6.7089968781590681E-3</v>
      </c>
      <c r="W236" s="13">
        <v>-1.0572094822668521E-2</v>
      </c>
      <c r="X236" s="13" t="s">
        <v>775</v>
      </c>
      <c r="Y236" s="13">
        <v>4.7387837878796191E-3</v>
      </c>
      <c r="Z236" s="13">
        <v>1.9387461881851253E-2</v>
      </c>
      <c r="AA236" s="13">
        <v>3.9361164950593164E-3</v>
      </c>
      <c r="AB236" s="13">
        <v>-1.6586079514125052E-2</v>
      </c>
      <c r="AC236" s="13">
        <v>-4.0411251433265183E-2</v>
      </c>
      <c r="AD236" s="15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282</v>
      </c>
      <c r="C237" s="47"/>
      <c r="D237" s="45">
        <v>0.45</v>
      </c>
      <c r="E237" s="45">
        <v>0.01</v>
      </c>
      <c r="F237" s="45">
        <v>0.35</v>
      </c>
      <c r="G237" s="45">
        <v>3.66</v>
      </c>
      <c r="H237" s="45">
        <v>0.27</v>
      </c>
      <c r="I237" s="45">
        <v>3.18</v>
      </c>
      <c r="J237" s="45">
        <v>3.26</v>
      </c>
      <c r="K237" s="45">
        <v>1.22</v>
      </c>
      <c r="L237" s="45">
        <v>10.42</v>
      </c>
      <c r="M237" s="45">
        <v>2.4900000000000002</v>
      </c>
      <c r="N237" s="45">
        <v>0.42</v>
      </c>
      <c r="O237" s="45">
        <v>0.67</v>
      </c>
      <c r="P237" s="45">
        <v>0.42</v>
      </c>
      <c r="Q237" s="45">
        <v>0.23</v>
      </c>
      <c r="R237" s="45">
        <v>0.32</v>
      </c>
      <c r="S237" s="45">
        <v>3.46</v>
      </c>
      <c r="T237" s="45">
        <v>0.85</v>
      </c>
      <c r="U237" s="45">
        <v>0.55000000000000004</v>
      </c>
      <c r="V237" s="45">
        <v>0.22</v>
      </c>
      <c r="W237" s="45">
        <v>1.1299999999999999</v>
      </c>
      <c r="X237" s="45" t="s">
        <v>283</v>
      </c>
      <c r="Y237" s="45">
        <v>0.06</v>
      </c>
      <c r="Z237" s="45">
        <v>1.21</v>
      </c>
      <c r="AA237" s="45">
        <v>0</v>
      </c>
      <c r="AB237" s="45">
        <v>1.6</v>
      </c>
      <c r="AC237" s="45">
        <v>3.47</v>
      </c>
      <c r="AD237" s="15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523</v>
      </c>
      <c r="BM239" s="28" t="s">
        <v>67</v>
      </c>
    </row>
    <row r="240" spans="1:65" ht="15">
      <c r="A240" s="25" t="s">
        <v>33</v>
      </c>
      <c r="B240" s="18" t="s">
        <v>116</v>
      </c>
      <c r="C240" s="15" t="s">
        <v>117</v>
      </c>
      <c r="D240" s="16" t="s">
        <v>243</v>
      </c>
      <c r="E240" s="17" t="s">
        <v>243</v>
      </c>
      <c r="F240" s="17" t="s">
        <v>243</v>
      </c>
      <c r="G240" s="17" t="s">
        <v>243</v>
      </c>
      <c r="H240" s="17" t="s">
        <v>243</v>
      </c>
      <c r="I240" s="17" t="s">
        <v>243</v>
      </c>
      <c r="J240" s="17" t="s">
        <v>243</v>
      </c>
      <c r="K240" s="17" t="s">
        <v>243</v>
      </c>
      <c r="L240" s="17" t="s">
        <v>243</v>
      </c>
      <c r="M240" s="17" t="s">
        <v>243</v>
      </c>
      <c r="N240" s="15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51" t="s">
        <v>246</v>
      </c>
      <c r="E241" s="152" t="s">
        <v>247</v>
      </c>
      <c r="F241" s="152" t="s">
        <v>248</v>
      </c>
      <c r="G241" s="152" t="s">
        <v>251</v>
      </c>
      <c r="H241" s="152" t="s">
        <v>254</v>
      </c>
      <c r="I241" s="152" t="s">
        <v>265</v>
      </c>
      <c r="J241" s="152" t="s">
        <v>266</v>
      </c>
      <c r="K241" s="152" t="s">
        <v>268</v>
      </c>
      <c r="L241" s="152" t="s">
        <v>271</v>
      </c>
      <c r="M241" s="152" t="s">
        <v>272</v>
      </c>
      <c r="N241" s="15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291</v>
      </c>
      <c r="E242" s="11" t="s">
        <v>291</v>
      </c>
      <c r="F242" s="11" t="s">
        <v>291</v>
      </c>
      <c r="G242" s="11" t="s">
        <v>292</v>
      </c>
      <c r="H242" s="11" t="s">
        <v>291</v>
      </c>
      <c r="I242" s="11" t="s">
        <v>292</v>
      </c>
      <c r="J242" s="11" t="s">
        <v>291</v>
      </c>
      <c r="K242" s="11" t="s">
        <v>292</v>
      </c>
      <c r="L242" s="11" t="s">
        <v>291</v>
      </c>
      <c r="M242" s="11" t="s">
        <v>291</v>
      </c>
      <c r="N242" s="15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15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3.6</v>
      </c>
      <c r="E244" s="154">
        <v>4.34</v>
      </c>
      <c r="F244" s="22">
        <v>3.6765424339008486</v>
      </c>
      <c r="G244" s="22">
        <v>3.9</v>
      </c>
      <c r="H244" s="147">
        <v>5.417349806058005</v>
      </c>
      <c r="I244" s="22">
        <v>4.0347</v>
      </c>
      <c r="J244" s="22">
        <v>3.63</v>
      </c>
      <c r="K244" s="22">
        <v>3.7</v>
      </c>
      <c r="L244" s="22">
        <v>4.04</v>
      </c>
      <c r="M244" s="22">
        <v>3.9899999999999998</v>
      </c>
      <c r="N244" s="15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3.5</v>
      </c>
      <c r="E245" s="11">
        <v>4.1100000000000003</v>
      </c>
      <c r="F245" s="11">
        <v>3.7109440929878437</v>
      </c>
      <c r="G245" s="11">
        <v>3.8</v>
      </c>
      <c r="H245" s="148">
        <v>5.6355157098331059</v>
      </c>
      <c r="I245" s="11">
        <v>4.0922000000000001</v>
      </c>
      <c r="J245" s="11">
        <v>3.69</v>
      </c>
      <c r="K245" s="149">
        <v>4.0999999999999996</v>
      </c>
      <c r="L245" s="11">
        <v>3.9</v>
      </c>
      <c r="M245" s="11">
        <v>3.89</v>
      </c>
      <c r="N245" s="15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19">
        <v>1</v>
      </c>
      <c r="C246" s="9">
        <v>3</v>
      </c>
      <c r="D246" s="11">
        <v>3.6</v>
      </c>
      <c r="E246" s="11">
        <v>4.07</v>
      </c>
      <c r="F246" s="11">
        <v>3.5756032712269219</v>
      </c>
      <c r="G246" s="11">
        <v>3.8</v>
      </c>
      <c r="H246" s="148">
        <v>5.4362643271390585</v>
      </c>
      <c r="I246" s="11">
        <v>4.0467000000000004</v>
      </c>
      <c r="J246" s="11">
        <v>3.6</v>
      </c>
      <c r="K246" s="11">
        <v>3.8</v>
      </c>
      <c r="L246" s="11">
        <v>4.07</v>
      </c>
      <c r="M246" s="11">
        <v>4.08</v>
      </c>
      <c r="N246" s="15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3.7</v>
      </c>
      <c r="E247" s="11">
        <v>4.12</v>
      </c>
      <c r="F247" s="11">
        <v>3.6029224953559797</v>
      </c>
      <c r="G247" s="11">
        <v>3.9</v>
      </c>
      <c r="H247" s="148">
        <v>5.4255240050537381</v>
      </c>
      <c r="I247" s="11">
        <v>3.8997000000000002</v>
      </c>
      <c r="J247" s="11">
        <v>3.54</v>
      </c>
      <c r="K247" s="11">
        <v>3.8</v>
      </c>
      <c r="L247" s="11">
        <v>4.04</v>
      </c>
      <c r="M247" s="11">
        <v>4.0599999999999996</v>
      </c>
      <c r="N247" s="15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3.8565485531348846</v>
      </c>
    </row>
    <row r="248" spans="1:65">
      <c r="A248" s="30"/>
      <c r="B248" s="19">
        <v>1</v>
      </c>
      <c r="C248" s="9">
        <v>5</v>
      </c>
      <c r="D248" s="11">
        <v>3.7</v>
      </c>
      <c r="E248" s="11">
        <v>4.12</v>
      </c>
      <c r="F248" s="11">
        <v>3.6280184823140709</v>
      </c>
      <c r="G248" s="11">
        <v>3.8</v>
      </c>
      <c r="H248" s="148">
        <v>5.3719164607227912</v>
      </c>
      <c r="I248" s="11">
        <v>3.9531999999999998</v>
      </c>
      <c r="J248" s="11">
        <v>3.82</v>
      </c>
      <c r="K248" s="11">
        <v>3.7</v>
      </c>
      <c r="L248" s="11">
        <v>4.1399999999999997</v>
      </c>
      <c r="M248" s="149">
        <v>3.53</v>
      </c>
      <c r="N248" s="15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23</v>
      </c>
    </row>
    <row r="249" spans="1:65">
      <c r="A249" s="30"/>
      <c r="B249" s="19">
        <v>1</v>
      </c>
      <c r="C249" s="9">
        <v>6</v>
      </c>
      <c r="D249" s="11">
        <v>3.8</v>
      </c>
      <c r="E249" s="11">
        <v>4.1900000000000004</v>
      </c>
      <c r="F249" s="11">
        <v>3.6674910934981217</v>
      </c>
      <c r="G249" s="11">
        <v>3.7</v>
      </c>
      <c r="H249" s="148">
        <v>5.4378573726483221</v>
      </c>
      <c r="I249" s="11">
        <v>4.0895999999999999</v>
      </c>
      <c r="J249" s="11">
        <v>3.72</v>
      </c>
      <c r="K249" s="11">
        <v>3.7</v>
      </c>
      <c r="L249" s="11">
        <v>4.1500000000000004</v>
      </c>
      <c r="M249" s="11">
        <v>3.95</v>
      </c>
      <c r="N249" s="15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278</v>
      </c>
      <c r="C250" s="12"/>
      <c r="D250" s="23">
        <v>3.65</v>
      </c>
      <c r="E250" s="23">
        <v>4.1583333333333341</v>
      </c>
      <c r="F250" s="23">
        <v>3.6435869782139645</v>
      </c>
      <c r="G250" s="23">
        <v>3.8166666666666664</v>
      </c>
      <c r="H250" s="23">
        <v>5.4540712802425029</v>
      </c>
      <c r="I250" s="23">
        <v>4.0193500000000002</v>
      </c>
      <c r="J250" s="23">
        <v>3.6666666666666665</v>
      </c>
      <c r="K250" s="23">
        <v>3.7999999999999994</v>
      </c>
      <c r="L250" s="23">
        <v>4.0566666666666675</v>
      </c>
      <c r="M250" s="23">
        <v>3.9166666666666665</v>
      </c>
      <c r="N250" s="15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279</v>
      </c>
      <c r="C251" s="29"/>
      <c r="D251" s="11">
        <v>3.6500000000000004</v>
      </c>
      <c r="E251" s="11">
        <v>4.12</v>
      </c>
      <c r="F251" s="11">
        <v>3.6477547879060963</v>
      </c>
      <c r="G251" s="11">
        <v>3.8</v>
      </c>
      <c r="H251" s="11">
        <v>5.4308941660963983</v>
      </c>
      <c r="I251" s="11">
        <v>4.0407000000000002</v>
      </c>
      <c r="J251" s="11">
        <v>3.66</v>
      </c>
      <c r="K251" s="11">
        <v>3.75</v>
      </c>
      <c r="L251" s="11">
        <v>4.0549999999999997</v>
      </c>
      <c r="M251" s="11">
        <v>3.9699999999999998</v>
      </c>
      <c r="N251" s="15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280</v>
      </c>
      <c r="C252" s="29"/>
      <c r="D252" s="24">
        <v>0.10488088481701512</v>
      </c>
      <c r="E252" s="24">
        <v>9.7039510853397459E-2</v>
      </c>
      <c r="F252" s="24">
        <v>5.0422638455563579E-2</v>
      </c>
      <c r="G252" s="24">
        <v>7.5277265270908028E-2</v>
      </c>
      <c r="H252" s="24">
        <v>9.2103080692300859E-2</v>
      </c>
      <c r="I252" s="24">
        <v>7.7353442069503273E-2</v>
      </c>
      <c r="J252" s="24">
        <v>9.8725207858310723E-2</v>
      </c>
      <c r="K252" s="24">
        <v>0.15491933384829648</v>
      </c>
      <c r="L252" s="24">
        <v>9.0480200412392298E-2</v>
      </c>
      <c r="M252" s="24">
        <v>0.20195709115222144</v>
      </c>
      <c r="N252" s="209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  <c r="BI252" s="210"/>
      <c r="BJ252" s="210"/>
      <c r="BK252" s="210"/>
      <c r="BL252" s="210"/>
      <c r="BM252" s="56"/>
    </row>
    <row r="253" spans="1:65">
      <c r="A253" s="30"/>
      <c r="B253" s="3" t="s">
        <v>87</v>
      </c>
      <c r="C253" s="29"/>
      <c r="D253" s="13">
        <v>2.8734488990963047E-2</v>
      </c>
      <c r="E253" s="13">
        <v>2.3336154914644674E-2</v>
      </c>
      <c r="F253" s="13">
        <v>1.3838736046938024E-2</v>
      </c>
      <c r="G253" s="13">
        <v>1.9723300944342714E-2</v>
      </c>
      <c r="H253" s="13">
        <v>1.6887032816374506E-2</v>
      </c>
      <c r="I253" s="13">
        <v>1.9245261564557272E-2</v>
      </c>
      <c r="J253" s="13">
        <v>2.6925056688630197E-2</v>
      </c>
      <c r="K253" s="13">
        <v>4.0768245749551714E-2</v>
      </c>
      <c r="L253" s="13">
        <v>2.2304075697385115E-2</v>
      </c>
      <c r="M253" s="13">
        <v>5.1563512634609732E-2</v>
      </c>
      <c r="N253" s="15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281</v>
      </c>
      <c r="C254" s="29"/>
      <c r="D254" s="13">
        <v>-5.3557877021148115E-2</v>
      </c>
      <c r="E254" s="13">
        <v>7.8252555631157961E-2</v>
      </c>
      <c r="F254" s="13">
        <v>-5.5220768515363172E-2</v>
      </c>
      <c r="G254" s="13">
        <v>-1.0341341725310094E-2</v>
      </c>
      <c r="H254" s="13">
        <v>0.41423638393169848</v>
      </c>
      <c r="I254" s="13">
        <v>4.2214286847958471E-2</v>
      </c>
      <c r="J254" s="13">
        <v>-4.9236223491564313E-2</v>
      </c>
      <c r="K254" s="13">
        <v>-1.4662995254894007E-2</v>
      </c>
      <c r="L254" s="13">
        <v>5.1890469100696945E-2</v>
      </c>
      <c r="M254" s="13">
        <v>1.5588579452192608E-2</v>
      </c>
      <c r="N254" s="15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282</v>
      </c>
      <c r="C255" s="47"/>
      <c r="D255" s="45">
        <v>0.75</v>
      </c>
      <c r="E255" s="45">
        <v>1.01</v>
      </c>
      <c r="F255" s="45">
        <v>0.77</v>
      </c>
      <c r="G255" s="45">
        <v>0.17</v>
      </c>
      <c r="H255" s="45">
        <v>5.49</v>
      </c>
      <c r="I255" s="45">
        <v>0.53</v>
      </c>
      <c r="J255" s="45">
        <v>0.69</v>
      </c>
      <c r="K255" s="45">
        <v>0.23</v>
      </c>
      <c r="L255" s="45">
        <v>0.66</v>
      </c>
      <c r="M255" s="45">
        <v>0.17</v>
      </c>
      <c r="N255" s="15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5"/>
    </row>
    <row r="257" spans="1:65" ht="15">
      <c r="B257" s="8" t="s">
        <v>524</v>
      </c>
      <c r="BM257" s="28" t="s">
        <v>67</v>
      </c>
    </row>
    <row r="258" spans="1:65" ht="15">
      <c r="A258" s="25" t="s">
        <v>36</v>
      </c>
      <c r="B258" s="18" t="s">
        <v>116</v>
      </c>
      <c r="C258" s="15" t="s">
        <v>117</v>
      </c>
      <c r="D258" s="16" t="s">
        <v>243</v>
      </c>
      <c r="E258" s="17" t="s">
        <v>243</v>
      </c>
      <c r="F258" s="17" t="s">
        <v>243</v>
      </c>
      <c r="G258" s="17" t="s">
        <v>243</v>
      </c>
      <c r="H258" s="17" t="s">
        <v>243</v>
      </c>
      <c r="I258" s="17" t="s">
        <v>243</v>
      </c>
      <c r="J258" s="17" t="s">
        <v>243</v>
      </c>
      <c r="K258" s="17" t="s">
        <v>243</v>
      </c>
      <c r="L258" s="17" t="s">
        <v>243</v>
      </c>
      <c r="M258" s="17" t="s">
        <v>243</v>
      </c>
      <c r="N258" s="15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244</v>
      </c>
      <c r="C259" s="9" t="s">
        <v>244</v>
      </c>
      <c r="D259" s="151" t="s">
        <v>246</v>
      </c>
      <c r="E259" s="152" t="s">
        <v>247</v>
      </c>
      <c r="F259" s="152" t="s">
        <v>248</v>
      </c>
      <c r="G259" s="152" t="s">
        <v>251</v>
      </c>
      <c r="H259" s="152" t="s">
        <v>254</v>
      </c>
      <c r="I259" s="152" t="s">
        <v>265</v>
      </c>
      <c r="J259" s="152" t="s">
        <v>266</v>
      </c>
      <c r="K259" s="152" t="s">
        <v>268</v>
      </c>
      <c r="L259" s="152" t="s">
        <v>271</v>
      </c>
      <c r="M259" s="152" t="s">
        <v>272</v>
      </c>
      <c r="N259" s="15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291</v>
      </c>
      <c r="E260" s="11" t="s">
        <v>291</v>
      </c>
      <c r="F260" s="11" t="s">
        <v>291</v>
      </c>
      <c r="G260" s="11" t="s">
        <v>292</v>
      </c>
      <c r="H260" s="11" t="s">
        <v>291</v>
      </c>
      <c r="I260" s="11" t="s">
        <v>292</v>
      </c>
      <c r="J260" s="11" t="s">
        <v>291</v>
      </c>
      <c r="K260" s="11" t="s">
        <v>292</v>
      </c>
      <c r="L260" s="11" t="s">
        <v>291</v>
      </c>
      <c r="M260" s="11" t="s">
        <v>291</v>
      </c>
      <c r="N260" s="15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5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1.8</v>
      </c>
      <c r="E262" s="22">
        <v>2.0499999999999998</v>
      </c>
      <c r="F262" s="22">
        <v>1.8173567962088626</v>
      </c>
      <c r="G262" s="22">
        <v>2</v>
      </c>
      <c r="H262" s="147">
        <v>2.724142167346745</v>
      </c>
      <c r="I262" s="22">
        <v>1.9479999999999997</v>
      </c>
      <c r="J262" s="22">
        <v>1.81</v>
      </c>
      <c r="K262" s="22">
        <v>1.7</v>
      </c>
      <c r="L262" s="22">
        <v>1.9699999999999998</v>
      </c>
      <c r="M262" s="22">
        <v>2.04</v>
      </c>
      <c r="N262" s="15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1.6</v>
      </c>
      <c r="E263" s="11">
        <v>2</v>
      </c>
      <c r="F263" s="11">
        <v>1.7813152651354693</v>
      </c>
      <c r="G263" s="11">
        <v>1.9</v>
      </c>
      <c r="H263" s="148">
        <v>2.8771652967512615</v>
      </c>
      <c r="I263" s="11">
        <v>1.9883999999999999</v>
      </c>
      <c r="J263" s="11">
        <v>1.69</v>
      </c>
      <c r="K263" s="11">
        <v>1.9</v>
      </c>
      <c r="L263" s="11">
        <v>1.86</v>
      </c>
      <c r="M263" s="11">
        <v>1.91</v>
      </c>
      <c r="N263" s="15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8</v>
      </c>
    </row>
    <row r="264" spans="1:65">
      <c r="A264" s="30"/>
      <c r="B264" s="19">
        <v>1</v>
      </c>
      <c r="C264" s="9">
        <v>3</v>
      </c>
      <c r="D264" s="11">
        <v>1.7</v>
      </c>
      <c r="E264" s="11">
        <v>2</v>
      </c>
      <c r="F264" s="11">
        <v>1.848569019504561</v>
      </c>
      <c r="G264" s="11">
        <v>1.8</v>
      </c>
      <c r="H264" s="148">
        <v>2.7969500087982722</v>
      </c>
      <c r="I264" s="11">
        <v>1.9426000000000003</v>
      </c>
      <c r="J264" s="11">
        <v>1.79</v>
      </c>
      <c r="K264" s="11">
        <v>1.8</v>
      </c>
      <c r="L264" s="11">
        <v>1.9699999999999998</v>
      </c>
      <c r="M264" s="11">
        <v>2.02</v>
      </c>
      <c r="N264" s="15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1.9</v>
      </c>
      <c r="E265" s="11">
        <v>2.04</v>
      </c>
      <c r="F265" s="11">
        <v>1.85596794236023</v>
      </c>
      <c r="G265" s="11">
        <v>2</v>
      </c>
      <c r="H265" s="148">
        <v>2.8269353964927744</v>
      </c>
      <c r="I265" s="11">
        <v>1.8985000000000001</v>
      </c>
      <c r="J265" s="11">
        <v>1.77</v>
      </c>
      <c r="K265" s="11">
        <v>1.8</v>
      </c>
      <c r="L265" s="11">
        <v>1.95</v>
      </c>
      <c r="M265" s="11">
        <v>2.04</v>
      </c>
      <c r="N265" s="15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1.8896388620230644</v>
      </c>
    </row>
    <row r="266" spans="1:65">
      <c r="A266" s="30"/>
      <c r="B266" s="19">
        <v>1</v>
      </c>
      <c r="C266" s="9">
        <v>5</v>
      </c>
      <c r="D266" s="11">
        <v>1.8</v>
      </c>
      <c r="E266" s="11">
        <v>1.99</v>
      </c>
      <c r="F266" s="11">
        <v>1.8004031354706425</v>
      </c>
      <c r="G266" s="11">
        <v>2</v>
      </c>
      <c r="H266" s="148">
        <v>2.7898917467801327</v>
      </c>
      <c r="I266" s="11">
        <v>1.8796999999999999</v>
      </c>
      <c r="J266" s="11">
        <v>1.9</v>
      </c>
      <c r="K266" s="11">
        <v>1.8</v>
      </c>
      <c r="L266" s="11">
        <v>1.89</v>
      </c>
      <c r="M266" s="11">
        <v>1.77</v>
      </c>
      <c r="N266" s="15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24</v>
      </c>
    </row>
    <row r="267" spans="1:65">
      <c r="A267" s="30"/>
      <c r="B267" s="19">
        <v>1</v>
      </c>
      <c r="C267" s="9">
        <v>6</v>
      </c>
      <c r="D267" s="11">
        <v>1.9</v>
      </c>
      <c r="E267" s="11">
        <v>1.9800000000000002</v>
      </c>
      <c r="F267" s="11">
        <v>1.8634863905657049</v>
      </c>
      <c r="G267" s="11">
        <v>2</v>
      </c>
      <c r="H267" s="148">
        <v>2.8359779026566532</v>
      </c>
      <c r="I267" s="11">
        <v>1.9661999999999999</v>
      </c>
      <c r="J267" s="11">
        <v>1.85</v>
      </c>
      <c r="K267" s="11">
        <v>1.8</v>
      </c>
      <c r="L267" s="11">
        <v>1.99</v>
      </c>
      <c r="M267" s="11">
        <v>1.9699999999999998</v>
      </c>
      <c r="N267" s="15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278</v>
      </c>
      <c r="C268" s="12"/>
      <c r="D268" s="23">
        <v>1.7833333333333334</v>
      </c>
      <c r="E268" s="23">
        <v>2.0100000000000002</v>
      </c>
      <c r="F268" s="23">
        <v>1.8278497582075781</v>
      </c>
      <c r="G268" s="23">
        <v>1.95</v>
      </c>
      <c r="H268" s="23">
        <v>2.8085104198043069</v>
      </c>
      <c r="I268" s="23">
        <v>1.9372333333333336</v>
      </c>
      <c r="J268" s="23">
        <v>1.8016666666666667</v>
      </c>
      <c r="K268" s="23">
        <v>1.8</v>
      </c>
      <c r="L268" s="23">
        <v>1.9383333333333335</v>
      </c>
      <c r="M268" s="23">
        <v>1.9583333333333333</v>
      </c>
      <c r="N268" s="15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279</v>
      </c>
      <c r="C269" s="29"/>
      <c r="D269" s="11">
        <v>1.8</v>
      </c>
      <c r="E269" s="11">
        <v>2</v>
      </c>
      <c r="F269" s="11">
        <v>1.8329629078567118</v>
      </c>
      <c r="G269" s="11">
        <v>2</v>
      </c>
      <c r="H269" s="11">
        <v>2.8119427026455233</v>
      </c>
      <c r="I269" s="11">
        <v>1.9453</v>
      </c>
      <c r="J269" s="11">
        <v>1.8</v>
      </c>
      <c r="K269" s="11">
        <v>1.8</v>
      </c>
      <c r="L269" s="11">
        <v>1.96</v>
      </c>
      <c r="M269" s="11">
        <v>1.9949999999999999</v>
      </c>
      <c r="N269" s="15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280</v>
      </c>
      <c r="C270" s="29"/>
      <c r="D270" s="24">
        <v>0.11690451944500116</v>
      </c>
      <c r="E270" s="24">
        <v>2.8284271247461815E-2</v>
      </c>
      <c r="F270" s="24">
        <v>3.3222787454431579E-2</v>
      </c>
      <c r="G270" s="24">
        <v>8.3666002653407553E-2</v>
      </c>
      <c r="H270" s="24">
        <v>5.1779792620999271E-2</v>
      </c>
      <c r="I270" s="24">
        <v>4.1017492203530251E-2</v>
      </c>
      <c r="J270" s="24">
        <v>7.1670542530852005E-2</v>
      </c>
      <c r="K270" s="24">
        <v>6.3245553203367569E-2</v>
      </c>
      <c r="L270" s="24">
        <v>5.1542862422130367E-2</v>
      </c>
      <c r="M270" s="24">
        <v>0.10496030995889193</v>
      </c>
      <c r="N270" s="209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  <c r="BI270" s="210"/>
      <c r="BJ270" s="210"/>
      <c r="BK270" s="210"/>
      <c r="BL270" s="210"/>
      <c r="BM270" s="56"/>
    </row>
    <row r="271" spans="1:65">
      <c r="A271" s="30"/>
      <c r="B271" s="3" t="s">
        <v>87</v>
      </c>
      <c r="C271" s="29"/>
      <c r="D271" s="13">
        <v>6.555393613738382E-2</v>
      </c>
      <c r="E271" s="13">
        <v>1.4071776740030751E-2</v>
      </c>
      <c r="F271" s="13">
        <v>1.8175885247270231E-2</v>
      </c>
      <c r="G271" s="13">
        <v>4.2905642386362852E-2</v>
      </c>
      <c r="H271" s="13">
        <v>1.8436745776648111E-2</v>
      </c>
      <c r="I271" s="13">
        <v>2.1173232722024662E-2</v>
      </c>
      <c r="J271" s="13">
        <v>3.9780134614718965E-2</v>
      </c>
      <c r="K271" s="13">
        <v>3.5136418446315314E-2</v>
      </c>
      <c r="L271" s="13">
        <v>2.659133057031661E-2</v>
      </c>
      <c r="M271" s="13">
        <v>5.3596754021561839E-2</v>
      </c>
      <c r="N271" s="15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281</v>
      </c>
      <c r="C272" s="29"/>
      <c r="D272" s="13">
        <v>-5.6257060979323481E-2</v>
      </c>
      <c r="E272" s="13">
        <v>6.369531257844474E-2</v>
      </c>
      <c r="F272" s="13">
        <v>-3.2698895570624664E-2</v>
      </c>
      <c r="G272" s="13">
        <v>3.1943213695506012E-2</v>
      </c>
      <c r="H272" s="13">
        <v>0.48626834272316466</v>
      </c>
      <c r="I272" s="13">
        <v>2.51870726554142E-2</v>
      </c>
      <c r="J272" s="13">
        <v>-4.6555030765092265E-2</v>
      </c>
      <c r="K272" s="13">
        <v>-4.7437033511840587E-2</v>
      </c>
      <c r="L272" s="13">
        <v>2.5769194468268086E-2</v>
      </c>
      <c r="M272" s="13">
        <v>3.6353227429247514E-2</v>
      </c>
      <c r="N272" s="15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282</v>
      </c>
      <c r="C273" s="47"/>
      <c r="D273" s="45">
        <v>1.1399999999999999</v>
      </c>
      <c r="E273" s="45">
        <v>0.53</v>
      </c>
      <c r="F273" s="45">
        <v>0.81</v>
      </c>
      <c r="G273" s="45">
        <v>0.09</v>
      </c>
      <c r="H273" s="45">
        <v>6.45</v>
      </c>
      <c r="I273" s="45">
        <v>0</v>
      </c>
      <c r="J273" s="45">
        <v>1.01</v>
      </c>
      <c r="K273" s="45">
        <v>1.02</v>
      </c>
      <c r="L273" s="45">
        <v>0</v>
      </c>
      <c r="M273" s="45">
        <v>0.15</v>
      </c>
      <c r="N273" s="15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 ht="15">
      <c r="B275" s="8" t="s">
        <v>525</v>
      </c>
      <c r="BM275" s="28" t="s">
        <v>67</v>
      </c>
    </row>
    <row r="276" spans="1:65" ht="15">
      <c r="A276" s="25" t="s">
        <v>39</v>
      </c>
      <c r="B276" s="18" t="s">
        <v>116</v>
      </c>
      <c r="C276" s="15" t="s">
        <v>117</v>
      </c>
      <c r="D276" s="16" t="s">
        <v>243</v>
      </c>
      <c r="E276" s="17" t="s">
        <v>243</v>
      </c>
      <c r="F276" s="17" t="s">
        <v>243</v>
      </c>
      <c r="G276" s="17" t="s">
        <v>243</v>
      </c>
      <c r="H276" s="17" t="s">
        <v>243</v>
      </c>
      <c r="I276" s="17" t="s">
        <v>243</v>
      </c>
      <c r="J276" s="17" t="s">
        <v>243</v>
      </c>
      <c r="K276" s="17" t="s">
        <v>243</v>
      </c>
      <c r="L276" s="17" t="s">
        <v>243</v>
      </c>
      <c r="M276" s="17" t="s">
        <v>243</v>
      </c>
      <c r="N276" s="15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244</v>
      </c>
      <c r="C277" s="9" t="s">
        <v>244</v>
      </c>
      <c r="D277" s="151" t="s">
        <v>246</v>
      </c>
      <c r="E277" s="152" t="s">
        <v>247</v>
      </c>
      <c r="F277" s="152" t="s">
        <v>248</v>
      </c>
      <c r="G277" s="152" t="s">
        <v>251</v>
      </c>
      <c r="H277" s="152" t="s">
        <v>254</v>
      </c>
      <c r="I277" s="152" t="s">
        <v>265</v>
      </c>
      <c r="J277" s="152" t="s">
        <v>266</v>
      </c>
      <c r="K277" s="152" t="s">
        <v>268</v>
      </c>
      <c r="L277" s="152" t="s">
        <v>271</v>
      </c>
      <c r="M277" s="152" t="s">
        <v>272</v>
      </c>
      <c r="N277" s="15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291</v>
      </c>
      <c r="E278" s="11" t="s">
        <v>291</v>
      </c>
      <c r="F278" s="11" t="s">
        <v>291</v>
      </c>
      <c r="G278" s="11" t="s">
        <v>292</v>
      </c>
      <c r="H278" s="11" t="s">
        <v>291</v>
      </c>
      <c r="I278" s="11" t="s">
        <v>292</v>
      </c>
      <c r="J278" s="11" t="s">
        <v>291</v>
      </c>
      <c r="K278" s="11" t="s">
        <v>292</v>
      </c>
      <c r="L278" s="11" t="s">
        <v>291</v>
      </c>
      <c r="M278" s="11" t="s">
        <v>291</v>
      </c>
      <c r="N278" s="15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15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147">
        <v>35.200000000000003</v>
      </c>
      <c r="E280" s="22">
        <v>1.65</v>
      </c>
      <c r="F280" s="22">
        <v>1.3919133696517068</v>
      </c>
      <c r="G280" s="22">
        <v>1.5</v>
      </c>
      <c r="H280" s="147">
        <v>2.8610338715839601</v>
      </c>
      <c r="I280" s="22">
        <v>1.5108999999999999</v>
      </c>
      <c r="J280" s="22">
        <v>1.72</v>
      </c>
      <c r="K280" s="22">
        <v>1.4</v>
      </c>
      <c r="L280" s="22">
        <v>1.66</v>
      </c>
      <c r="M280" s="22">
        <v>1.63</v>
      </c>
      <c r="N280" s="15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48">
        <v>36</v>
      </c>
      <c r="E281" s="11">
        <v>1.65</v>
      </c>
      <c r="F281" s="11">
        <v>1.4219252639358795</v>
      </c>
      <c r="G281" s="11">
        <v>1.5</v>
      </c>
      <c r="H281" s="148">
        <v>2.8941364662437201</v>
      </c>
      <c r="I281" s="11">
        <v>1.5298</v>
      </c>
      <c r="J281" s="11">
        <v>1.63</v>
      </c>
      <c r="K281" s="11">
        <v>1.5</v>
      </c>
      <c r="L281" s="11">
        <v>1.51</v>
      </c>
      <c r="M281" s="11">
        <v>1.58</v>
      </c>
      <c r="N281" s="1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9</v>
      </c>
    </row>
    <row r="282" spans="1:65">
      <c r="A282" s="30"/>
      <c r="B282" s="19">
        <v>1</v>
      </c>
      <c r="C282" s="9">
        <v>3</v>
      </c>
      <c r="D282" s="148">
        <v>35.6</v>
      </c>
      <c r="E282" s="11">
        <v>1.64</v>
      </c>
      <c r="F282" s="11">
        <v>1.3914429915242226</v>
      </c>
      <c r="G282" s="11">
        <v>1.46</v>
      </c>
      <c r="H282" s="148">
        <v>2.6813895114995927</v>
      </c>
      <c r="I282" s="11">
        <v>1.5109999999999999</v>
      </c>
      <c r="J282" s="11">
        <v>1.68</v>
      </c>
      <c r="K282" s="11">
        <v>1.5</v>
      </c>
      <c r="L282" s="11">
        <v>1.66</v>
      </c>
      <c r="M282" s="11">
        <v>1.66</v>
      </c>
      <c r="N282" s="15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48">
        <v>35.200000000000003</v>
      </c>
      <c r="E283" s="11">
        <v>1.62</v>
      </c>
      <c r="F283" s="11">
        <v>1.418838134395314</v>
      </c>
      <c r="G283" s="11">
        <v>1.49</v>
      </c>
      <c r="H283" s="148">
        <v>2.672191640395865</v>
      </c>
      <c r="I283" s="11">
        <v>1.4444999999999999</v>
      </c>
      <c r="J283" s="11">
        <v>1.68</v>
      </c>
      <c r="K283" s="11">
        <v>1.5</v>
      </c>
      <c r="L283" s="11">
        <v>1.61</v>
      </c>
      <c r="M283" s="11">
        <v>1.66</v>
      </c>
      <c r="N283" s="15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1.5540560866843331</v>
      </c>
    </row>
    <row r="284" spans="1:65">
      <c r="A284" s="30"/>
      <c r="B284" s="19">
        <v>1</v>
      </c>
      <c r="C284" s="9">
        <v>5</v>
      </c>
      <c r="D284" s="148">
        <v>35.200000000000003</v>
      </c>
      <c r="E284" s="11">
        <v>1.65</v>
      </c>
      <c r="F284" s="11">
        <v>1.4062654798358885</v>
      </c>
      <c r="G284" s="11">
        <v>1.47</v>
      </c>
      <c r="H284" s="148">
        <v>2.7295937970822401</v>
      </c>
      <c r="I284" s="11">
        <v>1.4387000000000001</v>
      </c>
      <c r="J284" s="11">
        <v>1.85</v>
      </c>
      <c r="K284" s="11">
        <v>1.5</v>
      </c>
      <c r="L284" s="11">
        <v>1.52</v>
      </c>
      <c r="M284" s="149">
        <v>1.37</v>
      </c>
      <c r="N284" s="15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25</v>
      </c>
    </row>
    <row r="285" spans="1:65">
      <c r="A285" s="30"/>
      <c r="B285" s="19">
        <v>1</v>
      </c>
      <c r="C285" s="9">
        <v>6</v>
      </c>
      <c r="D285" s="148">
        <v>35.6</v>
      </c>
      <c r="E285" s="11">
        <v>1.61</v>
      </c>
      <c r="F285" s="11">
        <v>1.4283069215049811</v>
      </c>
      <c r="G285" s="11">
        <v>1.45</v>
      </c>
      <c r="H285" s="148">
        <v>2.5480456848191699</v>
      </c>
      <c r="I285" s="11">
        <v>1.5051000000000001</v>
      </c>
      <c r="J285" s="11">
        <v>1.75</v>
      </c>
      <c r="K285" s="11">
        <v>1.4</v>
      </c>
      <c r="L285" s="11">
        <v>1.68</v>
      </c>
      <c r="M285" s="11">
        <v>1.6</v>
      </c>
      <c r="N285" s="15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278</v>
      </c>
      <c r="C286" s="12"/>
      <c r="D286" s="23">
        <v>35.466666666666661</v>
      </c>
      <c r="E286" s="23">
        <v>1.6366666666666665</v>
      </c>
      <c r="F286" s="23">
        <v>1.4097820268079986</v>
      </c>
      <c r="G286" s="23">
        <v>1.4783333333333333</v>
      </c>
      <c r="H286" s="23">
        <v>2.7310651619374244</v>
      </c>
      <c r="I286" s="23">
        <v>1.49</v>
      </c>
      <c r="J286" s="23">
        <v>1.718333333333333</v>
      </c>
      <c r="K286" s="23">
        <v>1.4666666666666668</v>
      </c>
      <c r="L286" s="23">
        <v>1.6066666666666667</v>
      </c>
      <c r="M286" s="23">
        <v>1.5833333333333333</v>
      </c>
      <c r="N286" s="15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279</v>
      </c>
      <c r="C287" s="29"/>
      <c r="D287" s="11">
        <v>35.400000000000006</v>
      </c>
      <c r="E287" s="11">
        <v>1.645</v>
      </c>
      <c r="F287" s="11">
        <v>1.4125518071156011</v>
      </c>
      <c r="G287" s="11">
        <v>1.48</v>
      </c>
      <c r="H287" s="11">
        <v>2.7054916542909164</v>
      </c>
      <c r="I287" s="11">
        <v>1.508</v>
      </c>
      <c r="J287" s="11">
        <v>1.7</v>
      </c>
      <c r="K287" s="11">
        <v>1.5</v>
      </c>
      <c r="L287" s="11">
        <v>1.635</v>
      </c>
      <c r="M287" s="11">
        <v>1.615</v>
      </c>
      <c r="N287" s="15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280</v>
      </c>
      <c r="C288" s="29"/>
      <c r="D288" s="24">
        <v>0.32659863237108927</v>
      </c>
      <c r="E288" s="24">
        <v>1.7511900715418166E-2</v>
      </c>
      <c r="F288" s="24">
        <v>1.5751941102143601E-2</v>
      </c>
      <c r="G288" s="24">
        <v>2.1369760566432826E-2</v>
      </c>
      <c r="H288" s="24">
        <v>0.1287759072805503</v>
      </c>
      <c r="I288" s="24">
        <v>3.8449447330228301E-2</v>
      </c>
      <c r="J288" s="24">
        <v>7.6267074590983738E-2</v>
      </c>
      <c r="K288" s="24">
        <v>5.1639777949432274E-2</v>
      </c>
      <c r="L288" s="24">
        <v>7.4744007563594422E-2</v>
      </c>
      <c r="M288" s="24">
        <v>0.10930080817023564</v>
      </c>
      <c r="N288" s="209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56"/>
    </row>
    <row r="289" spans="1:65">
      <c r="A289" s="30"/>
      <c r="B289" s="3" t="s">
        <v>87</v>
      </c>
      <c r="C289" s="29"/>
      <c r="D289" s="13">
        <v>9.208608055575827E-3</v>
      </c>
      <c r="E289" s="13">
        <v>1.0699735671334929E-2</v>
      </c>
      <c r="F289" s="13">
        <v>1.1173316727415545E-2</v>
      </c>
      <c r="G289" s="13">
        <v>1.4455305907395372E-2</v>
      </c>
      <c r="H289" s="13">
        <v>4.715226464578251E-2</v>
      </c>
      <c r="I289" s="13">
        <v>2.5804998208206913E-2</v>
      </c>
      <c r="J289" s="13">
        <v>4.4384330508816926E-2</v>
      </c>
      <c r="K289" s="13">
        <v>3.5208939510976547E-2</v>
      </c>
      <c r="L289" s="13">
        <v>4.6521166533357521E-2</v>
      </c>
      <c r="M289" s="13">
        <v>6.9032089370675148E-2</v>
      </c>
      <c r="N289" s="15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281</v>
      </c>
      <c r="C290" s="29"/>
      <c r="D290" s="13">
        <v>21.821999135395949</v>
      </c>
      <c r="E290" s="13">
        <v>5.3158042808215233E-2</v>
      </c>
      <c r="F290" s="13">
        <v>-9.2837099711215343E-2</v>
      </c>
      <c r="G290" s="13">
        <v>-4.872588190337368E-2</v>
      </c>
      <c r="H290" s="13">
        <v>0.75737876215542954</v>
      </c>
      <c r="I290" s="13">
        <v>-4.1218645345677651E-2</v>
      </c>
      <c r="J290" s="13">
        <v>0.10570869871208743</v>
      </c>
      <c r="K290" s="13">
        <v>-5.6233118461069598E-2</v>
      </c>
      <c r="L290" s="13">
        <v>3.3853720231282747E-2</v>
      </c>
      <c r="M290" s="13">
        <v>1.8839247115890689E-2</v>
      </c>
      <c r="N290" s="15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282</v>
      </c>
      <c r="C291" s="47"/>
      <c r="D291" s="45">
        <v>190.33</v>
      </c>
      <c r="E291" s="45">
        <v>0.23</v>
      </c>
      <c r="F291" s="45">
        <v>1.04</v>
      </c>
      <c r="G291" s="45">
        <v>0.66</v>
      </c>
      <c r="H291" s="45">
        <v>6.38</v>
      </c>
      <c r="I291" s="45">
        <v>0.59</v>
      </c>
      <c r="J291" s="45">
        <v>0.69</v>
      </c>
      <c r="K291" s="45">
        <v>0.72</v>
      </c>
      <c r="L291" s="45">
        <v>7.0000000000000007E-2</v>
      </c>
      <c r="M291" s="45">
        <v>7.0000000000000007E-2</v>
      </c>
      <c r="N291" s="15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5"/>
    </row>
    <row r="293" spans="1:65" ht="15">
      <c r="B293" s="8" t="s">
        <v>526</v>
      </c>
      <c r="BM293" s="28" t="s">
        <v>67</v>
      </c>
    </row>
    <row r="294" spans="1:65" ht="15">
      <c r="A294" s="25" t="s">
        <v>52</v>
      </c>
      <c r="B294" s="18" t="s">
        <v>116</v>
      </c>
      <c r="C294" s="15" t="s">
        <v>117</v>
      </c>
      <c r="D294" s="16" t="s">
        <v>243</v>
      </c>
      <c r="E294" s="17" t="s">
        <v>243</v>
      </c>
      <c r="F294" s="17" t="s">
        <v>243</v>
      </c>
      <c r="G294" s="17" t="s">
        <v>243</v>
      </c>
      <c r="H294" s="17" t="s">
        <v>243</v>
      </c>
      <c r="I294" s="17" t="s">
        <v>243</v>
      </c>
      <c r="J294" s="17" t="s">
        <v>243</v>
      </c>
      <c r="K294" s="17" t="s">
        <v>243</v>
      </c>
      <c r="L294" s="17" t="s">
        <v>243</v>
      </c>
      <c r="M294" s="17" t="s">
        <v>243</v>
      </c>
      <c r="N294" s="17" t="s">
        <v>243</v>
      </c>
      <c r="O294" s="17" t="s">
        <v>243</v>
      </c>
      <c r="P294" s="17" t="s">
        <v>243</v>
      </c>
      <c r="Q294" s="17" t="s">
        <v>243</v>
      </c>
      <c r="R294" s="17" t="s">
        <v>243</v>
      </c>
      <c r="S294" s="17" t="s">
        <v>243</v>
      </c>
      <c r="T294" s="17" t="s">
        <v>243</v>
      </c>
      <c r="U294" s="17" t="s">
        <v>243</v>
      </c>
      <c r="V294" s="17" t="s">
        <v>243</v>
      </c>
      <c r="W294" s="17" t="s">
        <v>243</v>
      </c>
      <c r="X294" s="17" t="s">
        <v>243</v>
      </c>
      <c r="Y294" s="17" t="s">
        <v>243</v>
      </c>
      <c r="Z294" s="17" t="s">
        <v>243</v>
      </c>
      <c r="AA294" s="17" t="s">
        <v>243</v>
      </c>
      <c r="AB294" s="17" t="s">
        <v>243</v>
      </c>
      <c r="AC294" s="17" t="s">
        <v>243</v>
      </c>
      <c r="AD294" s="15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244</v>
      </c>
      <c r="C295" s="9" t="s">
        <v>244</v>
      </c>
      <c r="D295" s="151" t="s">
        <v>246</v>
      </c>
      <c r="E295" s="152" t="s">
        <v>247</v>
      </c>
      <c r="F295" s="152" t="s">
        <v>248</v>
      </c>
      <c r="G295" s="152" t="s">
        <v>249</v>
      </c>
      <c r="H295" s="152" t="s">
        <v>250</v>
      </c>
      <c r="I295" s="152" t="s">
        <v>251</v>
      </c>
      <c r="J295" s="152" t="s">
        <v>252</v>
      </c>
      <c r="K295" s="152" t="s">
        <v>253</v>
      </c>
      <c r="L295" s="152" t="s">
        <v>254</v>
      </c>
      <c r="M295" s="152" t="s">
        <v>255</v>
      </c>
      <c r="N295" s="152" t="s">
        <v>256</v>
      </c>
      <c r="O295" s="152" t="s">
        <v>257</v>
      </c>
      <c r="P295" s="152" t="s">
        <v>259</v>
      </c>
      <c r="Q295" s="152" t="s">
        <v>260</v>
      </c>
      <c r="R295" s="152" t="s">
        <v>261</v>
      </c>
      <c r="S295" s="152" t="s">
        <v>262</v>
      </c>
      <c r="T295" s="152" t="s">
        <v>263</v>
      </c>
      <c r="U295" s="152" t="s">
        <v>264</v>
      </c>
      <c r="V295" s="152" t="s">
        <v>265</v>
      </c>
      <c r="W295" s="152" t="s">
        <v>266</v>
      </c>
      <c r="X295" s="152" t="s">
        <v>267</v>
      </c>
      <c r="Y295" s="152" t="s">
        <v>268</v>
      </c>
      <c r="Z295" s="152" t="s">
        <v>269</v>
      </c>
      <c r="AA295" s="152" t="s">
        <v>270</v>
      </c>
      <c r="AB295" s="152" t="s">
        <v>271</v>
      </c>
      <c r="AC295" s="152" t="s">
        <v>272</v>
      </c>
      <c r="AD295" s="15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1</v>
      </c>
    </row>
    <row r="296" spans="1:65">
      <c r="A296" s="30"/>
      <c r="B296" s="19"/>
      <c r="C296" s="9"/>
      <c r="D296" s="10" t="s">
        <v>291</v>
      </c>
      <c r="E296" s="11" t="s">
        <v>120</v>
      </c>
      <c r="F296" s="11" t="s">
        <v>291</v>
      </c>
      <c r="G296" s="11" t="s">
        <v>120</v>
      </c>
      <c r="H296" s="11" t="s">
        <v>120</v>
      </c>
      <c r="I296" s="11" t="s">
        <v>292</v>
      </c>
      <c r="J296" s="11" t="s">
        <v>292</v>
      </c>
      <c r="K296" s="11" t="s">
        <v>120</v>
      </c>
      <c r="L296" s="11" t="s">
        <v>120</v>
      </c>
      <c r="M296" s="11" t="s">
        <v>291</v>
      </c>
      <c r="N296" s="11" t="s">
        <v>300</v>
      </c>
      <c r="O296" s="11" t="s">
        <v>292</v>
      </c>
      <c r="P296" s="11" t="s">
        <v>292</v>
      </c>
      <c r="Q296" s="11" t="s">
        <v>292</v>
      </c>
      <c r="R296" s="11" t="s">
        <v>292</v>
      </c>
      <c r="S296" s="11" t="s">
        <v>292</v>
      </c>
      <c r="T296" s="11" t="s">
        <v>292</v>
      </c>
      <c r="U296" s="11" t="s">
        <v>120</v>
      </c>
      <c r="V296" s="11" t="s">
        <v>292</v>
      </c>
      <c r="W296" s="11" t="s">
        <v>291</v>
      </c>
      <c r="X296" s="11" t="s">
        <v>120</v>
      </c>
      <c r="Y296" s="11" t="s">
        <v>292</v>
      </c>
      <c r="Z296" s="11" t="s">
        <v>292</v>
      </c>
      <c r="AA296" s="11" t="s">
        <v>292</v>
      </c>
      <c r="AB296" s="11" t="s">
        <v>120</v>
      </c>
      <c r="AC296" s="11" t="s">
        <v>120</v>
      </c>
      <c r="AD296" s="15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15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15.15</v>
      </c>
      <c r="E298" s="22">
        <v>18.329999999999998</v>
      </c>
      <c r="F298" s="22">
        <v>16.407589328161691</v>
      </c>
      <c r="G298" s="147">
        <v>12.47</v>
      </c>
      <c r="H298" s="22">
        <v>17.53</v>
      </c>
      <c r="I298" s="22">
        <v>17</v>
      </c>
      <c r="J298" s="22" t="s">
        <v>302</v>
      </c>
      <c r="K298" s="22">
        <v>18.899999999999999</v>
      </c>
      <c r="L298" s="22">
        <v>15.674679999999999</v>
      </c>
      <c r="M298" s="22">
        <v>17.03</v>
      </c>
      <c r="N298" s="22">
        <v>16.600000000000001</v>
      </c>
      <c r="O298" s="22" t="s">
        <v>303</v>
      </c>
      <c r="P298" s="22">
        <v>17.2</v>
      </c>
      <c r="Q298" s="22">
        <v>16.649999999999999</v>
      </c>
      <c r="R298" s="22">
        <v>17.05</v>
      </c>
      <c r="S298" s="22">
        <v>17.05</v>
      </c>
      <c r="T298" s="22">
        <v>16.399999999999999</v>
      </c>
      <c r="U298" s="147">
        <v>19.252279651586296</v>
      </c>
      <c r="V298" s="22">
        <v>18.620519270000003</v>
      </c>
      <c r="W298" s="22">
        <v>17.04</v>
      </c>
      <c r="X298" s="22" t="s">
        <v>302</v>
      </c>
      <c r="Y298" s="22">
        <v>15.909999999999998</v>
      </c>
      <c r="Z298" s="22" t="s">
        <v>302</v>
      </c>
      <c r="AA298" s="22">
        <v>17.920000000000002</v>
      </c>
      <c r="AB298" s="22" t="s">
        <v>302</v>
      </c>
      <c r="AC298" s="22">
        <v>17.190000000000001</v>
      </c>
      <c r="AD298" s="15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15.39</v>
      </c>
      <c r="E299" s="11">
        <v>18.23</v>
      </c>
      <c r="F299" s="11">
        <v>16.497061260395697</v>
      </c>
      <c r="G299" s="148">
        <v>12.47</v>
      </c>
      <c r="H299" s="11">
        <v>17.47</v>
      </c>
      <c r="I299" s="11">
        <v>17</v>
      </c>
      <c r="J299" s="11" t="s">
        <v>302</v>
      </c>
      <c r="K299" s="11">
        <v>18</v>
      </c>
      <c r="L299" s="11">
        <v>15.728349999999999</v>
      </c>
      <c r="M299" s="11">
        <v>17.48</v>
      </c>
      <c r="N299" s="11">
        <v>16.690000000000001</v>
      </c>
      <c r="O299" s="11" t="s">
        <v>303</v>
      </c>
      <c r="P299" s="11">
        <v>17.350000000000001</v>
      </c>
      <c r="Q299" s="11">
        <v>17.05</v>
      </c>
      <c r="R299" s="11">
        <v>16.2</v>
      </c>
      <c r="S299" s="11">
        <v>16.75</v>
      </c>
      <c r="T299" s="11">
        <v>16.3</v>
      </c>
      <c r="U299" s="148">
        <v>19.445720312982861</v>
      </c>
      <c r="V299" s="11">
        <v>18.859786309999997</v>
      </c>
      <c r="W299" s="11">
        <v>17.170000000000002</v>
      </c>
      <c r="X299" s="11" t="s">
        <v>302</v>
      </c>
      <c r="Y299" s="11">
        <v>17.5</v>
      </c>
      <c r="Z299" s="11" t="s">
        <v>302</v>
      </c>
      <c r="AA299" s="11">
        <v>18</v>
      </c>
      <c r="AB299" s="11" t="s">
        <v>302</v>
      </c>
      <c r="AC299" s="11">
        <v>17.05</v>
      </c>
      <c r="AD299" s="15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25</v>
      </c>
    </row>
    <row r="300" spans="1:65">
      <c r="A300" s="30"/>
      <c r="B300" s="19">
        <v>1</v>
      </c>
      <c r="C300" s="9">
        <v>3</v>
      </c>
      <c r="D300" s="11">
        <v>15.7</v>
      </c>
      <c r="E300" s="11">
        <v>18.38</v>
      </c>
      <c r="F300" s="11">
        <v>16.296839420736863</v>
      </c>
      <c r="G300" s="148">
        <v>12.47</v>
      </c>
      <c r="H300" s="11">
        <v>17.63</v>
      </c>
      <c r="I300" s="11">
        <v>17.100000000000001</v>
      </c>
      <c r="J300" s="11" t="s">
        <v>302</v>
      </c>
      <c r="K300" s="11">
        <v>18</v>
      </c>
      <c r="L300" s="11">
        <v>15.973720000000002</v>
      </c>
      <c r="M300" s="11">
        <v>17.55</v>
      </c>
      <c r="N300" s="11">
        <v>16.670000000000002</v>
      </c>
      <c r="O300" s="11" t="s">
        <v>303</v>
      </c>
      <c r="P300" s="11">
        <v>17.399999999999999</v>
      </c>
      <c r="Q300" s="11">
        <v>16.600000000000001</v>
      </c>
      <c r="R300" s="11">
        <v>16.5</v>
      </c>
      <c r="S300" s="11">
        <v>16.899999999999999</v>
      </c>
      <c r="T300" s="11">
        <v>16.3</v>
      </c>
      <c r="U300" s="148">
        <v>19.522921060527249</v>
      </c>
      <c r="V300" s="11">
        <v>17.955086659999999</v>
      </c>
      <c r="W300" s="11">
        <v>17.079999999999998</v>
      </c>
      <c r="X300" s="11" t="s">
        <v>302</v>
      </c>
      <c r="Y300" s="11">
        <v>16.78</v>
      </c>
      <c r="Z300" s="11" t="s">
        <v>302</v>
      </c>
      <c r="AA300" s="11">
        <v>17.86</v>
      </c>
      <c r="AB300" s="11" t="s">
        <v>302</v>
      </c>
      <c r="AC300" s="11">
        <v>17.21</v>
      </c>
      <c r="AD300" s="15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15.190000000000001</v>
      </c>
      <c r="E301" s="11">
        <v>18.649999999999999</v>
      </c>
      <c r="F301" s="11">
        <v>16.387363201261778</v>
      </c>
      <c r="G301" s="148">
        <v>12.47</v>
      </c>
      <c r="H301" s="11">
        <v>17.36</v>
      </c>
      <c r="I301" s="11">
        <v>17.3</v>
      </c>
      <c r="J301" s="11" t="s">
        <v>302</v>
      </c>
      <c r="K301" s="11">
        <v>18.5</v>
      </c>
      <c r="L301" s="11">
        <v>15.88775</v>
      </c>
      <c r="M301" s="11">
        <v>16.989999999999998</v>
      </c>
      <c r="N301" s="11">
        <v>16.690000000000001</v>
      </c>
      <c r="O301" s="11" t="s">
        <v>303</v>
      </c>
      <c r="P301" s="11">
        <v>17.55</v>
      </c>
      <c r="Q301" s="11">
        <v>16.899999999999999</v>
      </c>
      <c r="R301" s="11">
        <v>16.75</v>
      </c>
      <c r="S301" s="11">
        <v>17.100000000000001</v>
      </c>
      <c r="T301" s="11">
        <v>16.3</v>
      </c>
      <c r="U301" s="148">
        <v>19.202580961027572</v>
      </c>
      <c r="V301" s="11">
        <v>18.070071470000002</v>
      </c>
      <c r="W301" s="11">
        <v>16.739999999999998</v>
      </c>
      <c r="X301" s="11" t="s">
        <v>302</v>
      </c>
      <c r="Y301" s="11">
        <v>16.940000000000001</v>
      </c>
      <c r="Z301" s="11" t="s">
        <v>302</v>
      </c>
      <c r="AA301" s="149">
        <v>17.29</v>
      </c>
      <c r="AB301" s="11" t="s">
        <v>302</v>
      </c>
      <c r="AC301" s="11">
        <v>17.170000000000002</v>
      </c>
      <c r="AD301" s="15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17.066162227788841</v>
      </c>
    </row>
    <row r="302" spans="1:65">
      <c r="A302" s="30"/>
      <c r="B302" s="19">
        <v>1</v>
      </c>
      <c r="C302" s="9">
        <v>5</v>
      </c>
      <c r="D302" s="11">
        <v>15.78</v>
      </c>
      <c r="E302" s="11">
        <v>18.399999999999999</v>
      </c>
      <c r="F302" s="11">
        <v>16.497848722041983</v>
      </c>
      <c r="G302" s="148">
        <v>12.47</v>
      </c>
      <c r="H302" s="11">
        <v>17.45</v>
      </c>
      <c r="I302" s="11">
        <v>17.5</v>
      </c>
      <c r="J302" s="11" t="s">
        <v>302</v>
      </c>
      <c r="K302" s="11">
        <v>18.600000000000001</v>
      </c>
      <c r="L302" s="11">
        <v>15.559489999999998</v>
      </c>
      <c r="M302" s="11">
        <v>17.059999999999999</v>
      </c>
      <c r="N302" s="11">
        <v>16.61</v>
      </c>
      <c r="O302" s="11" t="s">
        <v>303</v>
      </c>
      <c r="P302" s="11">
        <v>17</v>
      </c>
      <c r="Q302" s="11">
        <v>16.45</v>
      </c>
      <c r="R302" s="11">
        <v>16.899999999999999</v>
      </c>
      <c r="S302" s="11">
        <v>16.55</v>
      </c>
      <c r="T302" s="11">
        <v>16.5</v>
      </c>
      <c r="U302" s="148">
        <v>18.80858910079975</v>
      </c>
      <c r="V302" s="11">
        <v>17.936313999999999</v>
      </c>
      <c r="W302" s="149">
        <v>19.47</v>
      </c>
      <c r="X302" s="11" t="s">
        <v>302</v>
      </c>
      <c r="Y302" s="11">
        <v>16.53</v>
      </c>
      <c r="Z302" s="11" t="s">
        <v>302</v>
      </c>
      <c r="AA302" s="11">
        <v>17.809999999999999</v>
      </c>
      <c r="AB302" s="11" t="s">
        <v>302</v>
      </c>
      <c r="AC302" s="11">
        <v>16.63</v>
      </c>
      <c r="AD302" s="15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26</v>
      </c>
    </row>
    <row r="303" spans="1:65">
      <c r="A303" s="30"/>
      <c r="B303" s="19">
        <v>1</v>
      </c>
      <c r="C303" s="9">
        <v>6</v>
      </c>
      <c r="D303" s="11">
        <v>16.05</v>
      </c>
      <c r="E303" s="11">
        <v>18.54</v>
      </c>
      <c r="F303" s="11">
        <v>16.454612155329702</v>
      </c>
      <c r="G303" s="148">
        <v>12.47</v>
      </c>
      <c r="H303" s="11">
        <v>17.34</v>
      </c>
      <c r="I303" s="11">
        <v>16.899999999999999</v>
      </c>
      <c r="J303" s="11" t="s">
        <v>302</v>
      </c>
      <c r="K303" s="11">
        <v>19.600000000000001</v>
      </c>
      <c r="L303" s="11">
        <v>15.557450000000001</v>
      </c>
      <c r="M303" s="11">
        <v>17.23</v>
      </c>
      <c r="N303" s="11">
        <v>16.62</v>
      </c>
      <c r="O303" s="11" t="s">
        <v>303</v>
      </c>
      <c r="P303" s="11">
        <v>18</v>
      </c>
      <c r="Q303" s="11">
        <v>16.850000000000001</v>
      </c>
      <c r="R303" s="11">
        <v>17</v>
      </c>
      <c r="S303" s="11">
        <v>16.8</v>
      </c>
      <c r="T303" s="11">
        <v>16.55</v>
      </c>
      <c r="U303" s="148">
        <v>18.97046241271557</v>
      </c>
      <c r="V303" s="11">
        <v>18.425962169999998</v>
      </c>
      <c r="W303" s="11">
        <v>17.5</v>
      </c>
      <c r="X303" s="11" t="s">
        <v>302</v>
      </c>
      <c r="Y303" s="11">
        <v>15.65</v>
      </c>
      <c r="Z303" s="11" t="s">
        <v>302</v>
      </c>
      <c r="AA303" s="11">
        <v>17.940000000000001</v>
      </c>
      <c r="AB303" s="11" t="s">
        <v>302</v>
      </c>
      <c r="AC303" s="11">
        <v>17.03</v>
      </c>
      <c r="AD303" s="15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278</v>
      </c>
      <c r="C304" s="12"/>
      <c r="D304" s="23">
        <v>15.543333333333331</v>
      </c>
      <c r="E304" s="23">
        <v>18.421666666666667</v>
      </c>
      <c r="F304" s="23">
        <v>16.42355234798795</v>
      </c>
      <c r="G304" s="23">
        <v>12.47</v>
      </c>
      <c r="H304" s="23">
        <v>17.463333333333335</v>
      </c>
      <c r="I304" s="23">
        <v>17.133333333333336</v>
      </c>
      <c r="J304" s="23" t="s">
        <v>775</v>
      </c>
      <c r="K304" s="23">
        <v>18.599999999999998</v>
      </c>
      <c r="L304" s="23">
        <v>15.73024</v>
      </c>
      <c r="M304" s="23">
        <v>17.223333333333333</v>
      </c>
      <c r="N304" s="23">
        <v>16.646666666666668</v>
      </c>
      <c r="O304" s="23" t="s">
        <v>775</v>
      </c>
      <c r="P304" s="23">
        <v>17.416666666666668</v>
      </c>
      <c r="Q304" s="23">
        <v>16.75</v>
      </c>
      <c r="R304" s="23">
        <v>16.733333333333334</v>
      </c>
      <c r="S304" s="23">
        <v>16.858333333333331</v>
      </c>
      <c r="T304" s="23">
        <v>16.391666666666666</v>
      </c>
      <c r="U304" s="23">
        <v>19.200425583273216</v>
      </c>
      <c r="V304" s="23">
        <v>18.311289979999998</v>
      </c>
      <c r="W304" s="23">
        <v>17.5</v>
      </c>
      <c r="X304" s="23" t="s">
        <v>775</v>
      </c>
      <c r="Y304" s="23">
        <v>16.551666666666666</v>
      </c>
      <c r="Z304" s="23" t="s">
        <v>775</v>
      </c>
      <c r="AA304" s="23">
        <v>17.803333333333331</v>
      </c>
      <c r="AB304" s="23" t="s">
        <v>775</v>
      </c>
      <c r="AC304" s="23">
        <v>17.046666666666667</v>
      </c>
      <c r="AD304" s="15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279</v>
      </c>
      <c r="C305" s="29"/>
      <c r="D305" s="11">
        <v>15.545</v>
      </c>
      <c r="E305" s="11">
        <v>18.39</v>
      </c>
      <c r="F305" s="11">
        <v>16.431100741745695</v>
      </c>
      <c r="G305" s="11">
        <v>12.47</v>
      </c>
      <c r="H305" s="11">
        <v>17.46</v>
      </c>
      <c r="I305" s="11">
        <v>17.05</v>
      </c>
      <c r="J305" s="11" t="s">
        <v>775</v>
      </c>
      <c r="K305" s="11">
        <v>18.55</v>
      </c>
      <c r="L305" s="11">
        <v>15.701514999999999</v>
      </c>
      <c r="M305" s="11">
        <v>17.145</v>
      </c>
      <c r="N305" s="11">
        <v>16.645000000000003</v>
      </c>
      <c r="O305" s="11" t="s">
        <v>775</v>
      </c>
      <c r="P305" s="11">
        <v>17.375</v>
      </c>
      <c r="Q305" s="11">
        <v>16.75</v>
      </c>
      <c r="R305" s="11">
        <v>16.824999999999999</v>
      </c>
      <c r="S305" s="11">
        <v>16.850000000000001</v>
      </c>
      <c r="T305" s="11">
        <v>16.350000000000001</v>
      </c>
      <c r="U305" s="11">
        <v>19.227430306306935</v>
      </c>
      <c r="V305" s="11">
        <v>18.24801682</v>
      </c>
      <c r="W305" s="11">
        <v>17.125</v>
      </c>
      <c r="X305" s="11" t="s">
        <v>775</v>
      </c>
      <c r="Y305" s="11">
        <v>16.655000000000001</v>
      </c>
      <c r="Z305" s="11" t="s">
        <v>775</v>
      </c>
      <c r="AA305" s="11">
        <v>17.89</v>
      </c>
      <c r="AB305" s="11" t="s">
        <v>775</v>
      </c>
      <c r="AC305" s="11">
        <v>17.11</v>
      </c>
      <c r="AD305" s="15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280</v>
      </c>
      <c r="C306" s="29"/>
      <c r="D306" s="24">
        <v>0.3578640337707415</v>
      </c>
      <c r="E306" s="24">
        <v>0.1506541292718741</v>
      </c>
      <c r="F306" s="24">
        <v>7.682299305329704E-2</v>
      </c>
      <c r="G306" s="24">
        <v>0</v>
      </c>
      <c r="H306" s="24">
        <v>0.10801234497346432</v>
      </c>
      <c r="I306" s="24">
        <v>0.22509257354845544</v>
      </c>
      <c r="J306" s="24" t="s">
        <v>775</v>
      </c>
      <c r="K306" s="24">
        <v>0.60332412515993461</v>
      </c>
      <c r="L306" s="24">
        <v>0.1709937676057238</v>
      </c>
      <c r="M306" s="24">
        <v>0.24130202375170198</v>
      </c>
      <c r="N306" s="24">
        <v>4.1311822359546155E-2</v>
      </c>
      <c r="O306" s="24" t="s">
        <v>775</v>
      </c>
      <c r="P306" s="24">
        <v>0.3415650255319867</v>
      </c>
      <c r="Q306" s="24">
        <v>0.2213594362117868</v>
      </c>
      <c r="R306" s="24">
        <v>0.32812599206199261</v>
      </c>
      <c r="S306" s="24">
        <v>0.20351085147152898</v>
      </c>
      <c r="T306" s="24">
        <v>0.11143009766964501</v>
      </c>
      <c r="U306" s="24">
        <v>0.27323441076724558</v>
      </c>
      <c r="V306" s="24">
        <v>0.383482685215218</v>
      </c>
      <c r="W306" s="24">
        <v>0.99553000959288007</v>
      </c>
      <c r="X306" s="24" t="s">
        <v>775</v>
      </c>
      <c r="Y306" s="24">
        <v>0.68227316132665461</v>
      </c>
      <c r="Z306" s="24" t="s">
        <v>775</v>
      </c>
      <c r="AA306" s="24">
        <v>0.25989741565984636</v>
      </c>
      <c r="AB306" s="24" t="s">
        <v>775</v>
      </c>
      <c r="AC306" s="24">
        <v>0.21740898478827189</v>
      </c>
      <c r="AD306" s="209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56"/>
    </row>
    <row r="307" spans="1:65">
      <c r="A307" s="30"/>
      <c r="B307" s="3" t="s">
        <v>87</v>
      </c>
      <c r="C307" s="29"/>
      <c r="D307" s="13">
        <v>2.3023635027068938E-2</v>
      </c>
      <c r="E307" s="13">
        <v>8.1780944144688745E-3</v>
      </c>
      <c r="F307" s="13">
        <v>4.6776112393679941E-3</v>
      </c>
      <c r="G307" s="13">
        <v>0</v>
      </c>
      <c r="H307" s="13">
        <v>6.1850932414657936E-3</v>
      </c>
      <c r="I307" s="13">
        <v>1.3137698845240587E-2</v>
      </c>
      <c r="J307" s="13" t="s">
        <v>775</v>
      </c>
      <c r="K307" s="13">
        <v>3.2436780922577131E-2</v>
      </c>
      <c r="L307" s="13">
        <v>1.0870385169312343E-2</v>
      </c>
      <c r="M307" s="13">
        <v>1.4010181367429958E-2</v>
      </c>
      <c r="N307" s="13">
        <v>2.481687366412464E-3</v>
      </c>
      <c r="O307" s="13" t="s">
        <v>775</v>
      </c>
      <c r="P307" s="13">
        <v>1.9611389025760002E-2</v>
      </c>
      <c r="Q307" s="13">
        <v>1.3215488729061899E-2</v>
      </c>
      <c r="R307" s="13">
        <v>1.9609123031593182E-2</v>
      </c>
      <c r="S307" s="13">
        <v>1.2071825099645814E-2</v>
      </c>
      <c r="T307" s="13">
        <v>6.7979724048588723E-3</v>
      </c>
      <c r="U307" s="13">
        <v>1.4230643460594878E-2</v>
      </c>
      <c r="V307" s="13">
        <v>2.0942417799841868E-2</v>
      </c>
      <c r="W307" s="13">
        <v>5.6887429119593144E-2</v>
      </c>
      <c r="X307" s="13" t="s">
        <v>775</v>
      </c>
      <c r="Y307" s="13">
        <v>4.1220813291309312E-2</v>
      </c>
      <c r="Z307" s="13" t="s">
        <v>775</v>
      </c>
      <c r="AA307" s="13">
        <v>1.4598244654175982E-2</v>
      </c>
      <c r="AB307" s="13" t="s">
        <v>775</v>
      </c>
      <c r="AC307" s="13">
        <v>1.2753753507329208E-2</v>
      </c>
      <c r="AD307" s="15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281</v>
      </c>
      <c r="C308" s="29"/>
      <c r="D308" s="13">
        <v>-8.9230892928926164E-2</v>
      </c>
      <c r="E308" s="13">
        <v>7.9426435819920815E-2</v>
      </c>
      <c r="F308" s="13">
        <v>-3.7654035583614021E-2</v>
      </c>
      <c r="G308" s="13">
        <v>-0.26931434064917692</v>
      </c>
      <c r="H308" s="13">
        <v>2.3272432327977155E-2</v>
      </c>
      <c r="I308" s="13">
        <v>3.9359232994469195E-3</v>
      </c>
      <c r="J308" s="13" t="s">
        <v>775</v>
      </c>
      <c r="K308" s="13">
        <v>8.9875963426247596E-2</v>
      </c>
      <c r="L308" s="13">
        <v>-7.8279006724403355E-2</v>
      </c>
      <c r="M308" s="13">
        <v>9.2095166708641152E-3</v>
      </c>
      <c r="N308" s="13">
        <v>-2.4580544560809825E-2</v>
      </c>
      <c r="O308" s="13" t="s">
        <v>775</v>
      </c>
      <c r="P308" s="13">
        <v>2.0537976505760724E-2</v>
      </c>
      <c r="Q308" s="13">
        <v>-1.8525678097330744E-2</v>
      </c>
      <c r="R308" s="13">
        <v>-1.9502269462407962E-2</v>
      </c>
      <c r="S308" s="13">
        <v>-1.2177834224328499E-2</v>
      </c>
      <c r="T308" s="13">
        <v>-3.952239244649236E-2</v>
      </c>
      <c r="U308" s="13">
        <v>0.12505818982601458</v>
      </c>
      <c r="V308" s="13">
        <v>7.2958860673650205E-2</v>
      </c>
      <c r="W308" s="13">
        <v>2.5420933331147033E-2</v>
      </c>
      <c r="X308" s="13" t="s">
        <v>775</v>
      </c>
      <c r="Y308" s="13">
        <v>-3.0147115341750408E-2</v>
      </c>
      <c r="Z308" s="13" t="s">
        <v>775</v>
      </c>
      <c r="AA308" s="13">
        <v>4.3194896175553499E-2</v>
      </c>
      <c r="AB308" s="13" t="s">
        <v>775</v>
      </c>
      <c r="AC308" s="13">
        <v>-1.1423517989550547E-3</v>
      </c>
      <c r="AD308" s="15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282</v>
      </c>
      <c r="C309" s="47"/>
      <c r="D309" s="45">
        <v>2.0499999999999998</v>
      </c>
      <c r="E309" s="45">
        <v>1.87</v>
      </c>
      <c r="F309" s="45">
        <v>0.85</v>
      </c>
      <c r="G309" s="45">
        <v>6.23</v>
      </c>
      <c r="H309" s="45">
        <v>0.56999999999999995</v>
      </c>
      <c r="I309" s="45">
        <v>0.12</v>
      </c>
      <c r="J309" s="45" t="s">
        <v>283</v>
      </c>
      <c r="K309" s="45">
        <v>2.12</v>
      </c>
      <c r="L309" s="45">
        <v>1.79</v>
      </c>
      <c r="M309" s="45">
        <v>0.24</v>
      </c>
      <c r="N309" s="45">
        <v>0.54</v>
      </c>
      <c r="O309" s="45" t="s">
        <v>283</v>
      </c>
      <c r="P309" s="45">
        <v>0.5</v>
      </c>
      <c r="Q309" s="45">
        <v>0.4</v>
      </c>
      <c r="R309" s="45">
        <v>0.43</v>
      </c>
      <c r="S309" s="45">
        <v>0.26</v>
      </c>
      <c r="T309" s="45">
        <v>0.89</v>
      </c>
      <c r="U309" s="45">
        <v>2.93</v>
      </c>
      <c r="V309" s="45">
        <v>1.72</v>
      </c>
      <c r="W309" s="45">
        <v>0.62</v>
      </c>
      <c r="X309" s="45" t="s">
        <v>283</v>
      </c>
      <c r="Y309" s="45">
        <v>0.67</v>
      </c>
      <c r="Z309" s="45" t="s">
        <v>283</v>
      </c>
      <c r="AA309" s="45">
        <v>1.03</v>
      </c>
      <c r="AB309" s="45" t="s">
        <v>283</v>
      </c>
      <c r="AC309" s="45">
        <v>0</v>
      </c>
      <c r="AD309" s="15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BM310" s="55"/>
    </row>
    <row r="311" spans="1:65" ht="15">
      <c r="B311" s="8" t="s">
        <v>527</v>
      </c>
      <c r="BM311" s="28" t="s">
        <v>67</v>
      </c>
    </row>
    <row r="312" spans="1:65" ht="15">
      <c r="A312" s="25" t="s">
        <v>42</v>
      </c>
      <c r="B312" s="18" t="s">
        <v>116</v>
      </c>
      <c r="C312" s="15" t="s">
        <v>117</v>
      </c>
      <c r="D312" s="16" t="s">
        <v>243</v>
      </c>
      <c r="E312" s="17" t="s">
        <v>243</v>
      </c>
      <c r="F312" s="17" t="s">
        <v>243</v>
      </c>
      <c r="G312" s="17" t="s">
        <v>243</v>
      </c>
      <c r="H312" s="17" t="s">
        <v>243</v>
      </c>
      <c r="I312" s="17" t="s">
        <v>243</v>
      </c>
      <c r="J312" s="17" t="s">
        <v>243</v>
      </c>
      <c r="K312" s="17" t="s">
        <v>243</v>
      </c>
      <c r="L312" s="17" t="s">
        <v>243</v>
      </c>
      <c r="M312" s="17" t="s">
        <v>243</v>
      </c>
      <c r="N312" s="17" t="s">
        <v>243</v>
      </c>
      <c r="O312" s="17" t="s">
        <v>243</v>
      </c>
      <c r="P312" s="17" t="s">
        <v>243</v>
      </c>
      <c r="Q312" s="17" t="s">
        <v>243</v>
      </c>
      <c r="R312" s="17" t="s">
        <v>243</v>
      </c>
      <c r="S312" s="17" t="s">
        <v>243</v>
      </c>
      <c r="T312" s="17" t="s">
        <v>243</v>
      </c>
      <c r="U312" s="17" t="s">
        <v>243</v>
      </c>
      <c r="V312" s="17" t="s">
        <v>243</v>
      </c>
      <c r="W312" s="17" t="s">
        <v>243</v>
      </c>
      <c r="X312" s="17" t="s">
        <v>243</v>
      </c>
      <c r="Y312" s="17" t="s">
        <v>243</v>
      </c>
      <c r="Z312" s="17" t="s">
        <v>243</v>
      </c>
      <c r="AA312" s="17" t="s">
        <v>243</v>
      </c>
      <c r="AB312" s="15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244</v>
      </c>
      <c r="C313" s="9" t="s">
        <v>244</v>
      </c>
      <c r="D313" s="151" t="s">
        <v>246</v>
      </c>
      <c r="E313" s="152" t="s">
        <v>247</v>
      </c>
      <c r="F313" s="152" t="s">
        <v>248</v>
      </c>
      <c r="G313" s="152" t="s">
        <v>249</v>
      </c>
      <c r="H313" s="152" t="s">
        <v>251</v>
      </c>
      <c r="I313" s="152" t="s">
        <v>252</v>
      </c>
      <c r="J313" s="152" t="s">
        <v>253</v>
      </c>
      <c r="K313" s="152" t="s">
        <v>254</v>
      </c>
      <c r="L313" s="152" t="s">
        <v>255</v>
      </c>
      <c r="M313" s="152" t="s">
        <v>256</v>
      </c>
      <c r="N313" s="152" t="s">
        <v>257</v>
      </c>
      <c r="O313" s="152" t="s">
        <v>259</v>
      </c>
      <c r="P313" s="152" t="s">
        <v>260</v>
      </c>
      <c r="Q313" s="152" t="s">
        <v>261</v>
      </c>
      <c r="R313" s="152" t="s">
        <v>262</v>
      </c>
      <c r="S313" s="152" t="s">
        <v>263</v>
      </c>
      <c r="T313" s="152" t="s">
        <v>264</v>
      </c>
      <c r="U313" s="152" t="s">
        <v>265</v>
      </c>
      <c r="V313" s="152" t="s">
        <v>266</v>
      </c>
      <c r="W313" s="152" t="s">
        <v>268</v>
      </c>
      <c r="X313" s="152" t="s">
        <v>269</v>
      </c>
      <c r="Y313" s="152" t="s">
        <v>270</v>
      </c>
      <c r="Z313" s="152" t="s">
        <v>271</v>
      </c>
      <c r="AA313" s="152" t="s">
        <v>272</v>
      </c>
      <c r="AB313" s="15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291</v>
      </c>
      <c r="E314" s="11" t="s">
        <v>291</v>
      </c>
      <c r="F314" s="11" t="s">
        <v>291</v>
      </c>
      <c r="G314" s="11" t="s">
        <v>120</v>
      </c>
      <c r="H314" s="11" t="s">
        <v>292</v>
      </c>
      <c r="I314" s="11" t="s">
        <v>291</v>
      </c>
      <c r="J314" s="11" t="s">
        <v>291</v>
      </c>
      <c r="K314" s="11" t="s">
        <v>291</v>
      </c>
      <c r="L314" s="11" t="s">
        <v>291</v>
      </c>
      <c r="M314" s="11" t="s">
        <v>292</v>
      </c>
      <c r="N314" s="11" t="s">
        <v>292</v>
      </c>
      <c r="O314" s="11" t="s">
        <v>292</v>
      </c>
      <c r="P314" s="11" t="s">
        <v>292</v>
      </c>
      <c r="Q314" s="11" t="s">
        <v>292</v>
      </c>
      <c r="R314" s="11" t="s">
        <v>292</v>
      </c>
      <c r="S314" s="11" t="s">
        <v>292</v>
      </c>
      <c r="T314" s="11" t="s">
        <v>120</v>
      </c>
      <c r="U314" s="11" t="s">
        <v>292</v>
      </c>
      <c r="V314" s="11" t="s">
        <v>292</v>
      </c>
      <c r="W314" s="11" t="s">
        <v>292</v>
      </c>
      <c r="X314" s="11" t="s">
        <v>292</v>
      </c>
      <c r="Y314" s="11" t="s">
        <v>292</v>
      </c>
      <c r="Z314" s="11" t="s">
        <v>291</v>
      </c>
      <c r="AA314" s="11" t="s">
        <v>291</v>
      </c>
      <c r="AB314" s="15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8">
        <v>1</v>
      </c>
      <c r="C316" s="14">
        <v>1</v>
      </c>
      <c r="D316" s="226">
        <v>16.37</v>
      </c>
      <c r="E316" s="226">
        <v>15.33</v>
      </c>
      <c r="F316" s="226">
        <v>17.051158558193929</v>
      </c>
      <c r="G316" s="228">
        <v>26.6</v>
      </c>
      <c r="H316" s="226">
        <v>17.600000000000001</v>
      </c>
      <c r="I316" s="227">
        <v>18.28</v>
      </c>
      <c r="J316" s="226">
        <v>19.399999999999999</v>
      </c>
      <c r="K316" s="228">
        <v>24.124655948873833</v>
      </c>
      <c r="L316" s="226">
        <v>16.8</v>
      </c>
      <c r="M316" s="226">
        <v>17</v>
      </c>
      <c r="N316" s="228">
        <v>19</v>
      </c>
      <c r="O316" s="226">
        <v>18.149999999999999</v>
      </c>
      <c r="P316" s="226">
        <v>17.3</v>
      </c>
      <c r="Q316" s="226">
        <v>16.399999999999999</v>
      </c>
      <c r="R316" s="226">
        <v>17.600000000000001</v>
      </c>
      <c r="S316" s="226">
        <v>17.600000000000001</v>
      </c>
      <c r="T316" s="226">
        <v>17.864296277202687</v>
      </c>
      <c r="U316" s="226">
        <v>19.386725000000002</v>
      </c>
      <c r="V316" s="228">
        <v>17</v>
      </c>
      <c r="W316" s="226">
        <v>15.13</v>
      </c>
      <c r="X316" s="226">
        <v>17.2</v>
      </c>
      <c r="Y316" s="226">
        <v>17.48</v>
      </c>
      <c r="Z316" s="228">
        <v>14.07</v>
      </c>
      <c r="AA316" s="226">
        <v>16.45</v>
      </c>
      <c r="AB316" s="223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9">
        <v>1</v>
      </c>
    </row>
    <row r="317" spans="1:65">
      <c r="A317" s="30"/>
      <c r="B317" s="19">
        <v>1</v>
      </c>
      <c r="C317" s="9">
        <v>2</v>
      </c>
      <c r="D317" s="222">
        <v>15.5</v>
      </c>
      <c r="E317" s="222">
        <v>15.949999999999998</v>
      </c>
      <c r="F317" s="222">
        <v>17.007401255550857</v>
      </c>
      <c r="G317" s="231">
        <v>28.2</v>
      </c>
      <c r="H317" s="222">
        <v>17.600000000000001</v>
      </c>
      <c r="I317" s="222">
        <v>17.170000000000002</v>
      </c>
      <c r="J317" s="222">
        <v>19.2</v>
      </c>
      <c r="K317" s="231">
        <v>24.108480329531616</v>
      </c>
      <c r="L317" s="222">
        <v>17.21</v>
      </c>
      <c r="M317" s="222">
        <v>17.7</v>
      </c>
      <c r="N317" s="231">
        <v>19</v>
      </c>
      <c r="O317" s="222">
        <v>17.600000000000001</v>
      </c>
      <c r="P317" s="222">
        <v>16.8</v>
      </c>
      <c r="Q317" s="222">
        <v>15.5</v>
      </c>
      <c r="R317" s="222">
        <v>17.3</v>
      </c>
      <c r="S317" s="222">
        <v>17.3</v>
      </c>
      <c r="T317" s="222">
        <v>17.625294704144448</v>
      </c>
      <c r="U317" s="222">
        <v>19.843307999999997</v>
      </c>
      <c r="V317" s="231">
        <v>16</v>
      </c>
      <c r="W317" s="222">
        <v>16.21</v>
      </c>
      <c r="X317" s="222">
        <v>17.899999999999999</v>
      </c>
      <c r="Y317" s="222">
        <v>17.57</v>
      </c>
      <c r="Z317" s="231">
        <v>13.73</v>
      </c>
      <c r="AA317" s="222">
        <v>15.87</v>
      </c>
      <c r="AB317" s="223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9">
        <v>45</v>
      </c>
    </row>
    <row r="318" spans="1:65">
      <c r="A318" s="30"/>
      <c r="B318" s="19">
        <v>1</v>
      </c>
      <c r="C318" s="9">
        <v>3</v>
      </c>
      <c r="D318" s="222">
        <v>15.87</v>
      </c>
      <c r="E318" s="222">
        <v>15.58</v>
      </c>
      <c r="F318" s="222">
        <v>16.852482615195264</v>
      </c>
      <c r="G318" s="231">
        <v>26.7</v>
      </c>
      <c r="H318" s="230">
        <v>18.7</v>
      </c>
      <c r="I318" s="222">
        <v>17.190000000000001</v>
      </c>
      <c r="J318" s="222">
        <v>18.7</v>
      </c>
      <c r="K318" s="231">
        <v>24.171405345653618</v>
      </c>
      <c r="L318" s="222">
        <v>17.47</v>
      </c>
      <c r="M318" s="222">
        <v>17.899999999999999</v>
      </c>
      <c r="N318" s="231">
        <v>20</v>
      </c>
      <c r="O318" s="222">
        <v>18</v>
      </c>
      <c r="P318" s="222">
        <v>15.9</v>
      </c>
      <c r="Q318" s="222">
        <v>17.2</v>
      </c>
      <c r="R318" s="222">
        <v>17.350000000000001</v>
      </c>
      <c r="S318" s="222">
        <v>17.25</v>
      </c>
      <c r="T318" s="222">
        <v>17.249606214727532</v>
      </c>
      <c r="U318" s="222">
        <v>19.28256</v>
      </c>
      <c r="V318" s="231">
        <v>16</v>
      </c>
      <c r="W318" s="222">
        <v>15.949999999999998</v>
      </c>
      <c r="X318" s="222">
        <v>17.600000000000001</v>
      </c>
      <c r="Y318" s="222">
        <v>17.34</v>
      </c>
      <c r="Z318" s="231">
        <v>13.97</v>
      </c>
      <c r="AA318" s="222">
        <v>16.760000000000002</v>
      </c>
      <c r="AB318" s="223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9">
        <v>16</v>
      </c>
    </row>
    <row r="319" spans="1:65">
      <c r="A319" s="30"/>
      <c r="B319" s="19">
        <v>1</v>
      </c>
      <c r="C319" s="9">
        <v>4</v>
      </c>
      <c r="D319" s="222">
        <v>15.860000000000001</v>
      </c>
      <c r="E319" s="222">
        <v>15.87</v>
      </c>
      <c r="F319" s="222">
        <v>17.135596417871326</v>
      </c>
      <c r="G319" s="231">
        <v>27.3</v>
      </c>
      <c r="H319" s="222">
        <v>17.600000000000001</v>
      </c>
      <c r="I319" s="222">
        <v>17.100000000000001</v>
      </c>
      <c r="J319" s="222">
        <v>18.899999999999999</v>
      </c>
      <c r="K319" s="231">
        <v>23.529465672444864</v>
      </c>
      <c r="L319" s="222">
        <v>17.11</v>
      </c>
      <c r="M319" s="222">
        <v>18.100000000000001</v>
      </c>
      <c r="N319" s="231">
        <v>19</v>
      </c>
      <c r="O319" s="222">
        <v>17.649999999999999</v>
      </c>
      <c r="P319" s="222">
        <v>18.25</v>
      </c>
      <c r="Q319" s="222">
        <v>16.75</v>
      </c>
      <c r="R319" s="222">
        <v>17.5</v>
      </c>
      <c r="S319" s="222">
        <v>17.25</v>
      </c>
      <c r="T319" s="222">
        <v>17.54508259361749</v>
      </c>
      <c r="U319" s="222">
        <v>18.873701999999998</v>
      </c>
      <c r="V319" s="231">
        <v>16</v>
      </c>
      <c r="W319" s="222">
        <v>16.11</v>
      </c>
      <c r="X319" s="222">
        <v>17.600000000000001</v>
      </c>
      <c r="Y319" s="222">
        <v>17.43</v>
      </c>
      <c r="Z319" s="231">
        <v>13.4</v>
      </c>
      <c r="AA319" s="222">
        <v>16.66</v>
      </c>
      <c r="AB319" s="223"/>
      <c r="AC319" s="224"/>
      <c r="AD319" s="224"/>
      <c r="AE319" s="224"/>
      <c r="AF319" s="224"/>
      <c r="AG319" s="224"/>
      <c r="AH319" s="224"/>
      <c r="AI319" s="224"/>
      <c r="AJ319" s="224"/>
      <c r="AK319" s="224"/>
      <c r="AL319" s="224"/>
      <c r="AM319" s="224"/>
      <c r="AN319" s="224"/>
      <c r="AO319" s="224"/>
      <c r="AP319" s="224"/>
      <c r="AQ319" s="224"/>
      <c r="AR319" s="224"/>
      <c r="AS319" s="224"/>
      <c r="AT319" s="224"/>
      <c r="AU319" s="224"/>
      <c r="AV319" s="224"/>
      <c r="AW319" s="224"/>
      <c r="AX319" s="224"/>
      <c r="AY319" s="224"/>
      <c r="AZ319" s="224"/>
      <c r="BA319" s="224"/>
      <c r="BB319" s="224"/>
      <c r="BC319" s="224"/>
      <c r="BD319" s="224"/>
      <c r="BE319" s="224"/>
      <c r="BF319" s="224"/>
      <c r="BG319" s="224"/>
      <c r="BH319" s="224"/>
      <c r="BI319" s="224"/>
      <c r="BJ319" s="224"/>
      <c r="BK319" s="224"/>
      <c r="BL319" s="224"/>
      <c r="BM319" s="229">
        <v>17.275701654773375</v>
      </c>
    </row>
    <row r="320" spans="1:65">
      <c r="A320" s="30"/>
      <c r="B320" s="19">
        <v>1</v>
      </c>
      <c r="C320" s="9">
        <v>5</v>
      </c>
      <c r="D320" s="222">
        <v>16.149999999999999</v>
      </c>
      <c r="E320" s="222">
        <v>15.9</v>
      </c>
      <c r="F320" s="222">
        <v>17.004723600882109</v>
      </c>
      <c r="G320" s="231">
        <v>27.3</v>
      </c>
      <c r="H320" s="222">
        <v>17.8</v>
      </c>
      <c r="I320" s="222">
        <v>17.809999999999999</v>
      </c>
      <c r="J320" s="222">
        <v>19.2</v>
      </c>
      <c r="K320" s="231">
        <v>23.833530900459863</v>
      </c>
      <c r="L320" s="222">
        <v>17.260000000000002</v>
      </c>
      <c r="M320" s="222">
        <v>17.399999999999999</v>
      </c>
      <c r="N320" s="231">
        <v>19</v>
      </c>
      <c r="O320" s="222">
        <v>17.3</v>
      </c>
      <c r="P320" s="222">
        <v>17.75</v>
      </c>
      <c r="Q320" s="222">
        <v>17.399999999999999</v>
      </c>
      <c r="R320" s="222">
        <v>17.5</v>
      </c>
      <c r="S320" s="222">
        <v>18.149999999999999</v>
      </c>
      <c r="T320" s="222">
        <v>17.346924700250216</v>
      </c>
      <c r="U320" s="222">
        <v>19.273927999999998</v>
      </c>
      <c r="V320" s="231">
        <v>16</v>
      </c>
      <c r="W320" s="222">
        <v>15.779999999999998</v>
      </c>
      <c r="X320" s="222">
        <v>17.3</v>
      </c>
      <c r="Y320" s="222">
        <v>17.57</v>
      </c>
      <c r="Z320" s="231">
        <v>13.5</v>
      </c>
      <c r="AA320" s="222">
        <v>15.809999999999999</v>
      </c>
      <c r="AB320" s="223"/>
      <c r="AC320" s="224"/>
      <c r="AD320" s="224"/>
      <c r="AE320" s="224"/>
      <c r="AF320" s="224"/>
      <c r="AG320" s="224"/>
      <c r="AH320" s="224"/>
      <c r="AI320" s="224"/>
      <c r="AJ320" s="224"/>
      <c r="AK320" s="224"/>
      <c r="AL320" s="224"/>
      <c r="AM320" s="224"/>
      <c r="AN320" s="224"/>
      <c r="AO320" s="224"/>
      <c r="AP320" s="224"/>
      <c r="AQ320" s="224"/>
      <c r="AR320" s="224"/>
      <c r="AS320" s="224"/>
      <c r="AT320" s="224"/>
      <c r="AU320" s="224"/>
      <c r="AV320" s="224"/>
      <c r="AW320" s="224"/>
      <c r="AX320" s="224"/>
      <c r="AY320" s="224"/>
      <c r="AZ320" s="224"/>
      <c r="BA320" s="224"/>
      <c r="BB320" s="224"/>
      <c r="BC320" s="224"/>
      <c r="BD320" s="224"/>
      <c r="BE320" s="224"/>
      <c r="BF320" s="224"/>
      <c r="BG320" s="224"/>
      <c r="BH320" s="224"/>
      <c r="BI320" s="224"/>
      <c r="BJ320" s="224"/>
      <c r="BK320" s="224"/>
      <c r="BL320" s="224"/>
      <c r="BM320" s="229">
        <v>27</v>
      </c>
    </row>
    <row r="321" spans="1:65">
      <c r="A321" s="30"/>
      <c r="B321" s="19">
        <v>1</v>
      </c>
      <c r="C321" s="9">
        <v>6</v>
      </c>
      <c r="D321" s="222">
        <v>15.400000000000002</v>
      </c>
      <c r="E321" s="222">
        <v>15.48</v>
      </c>
      <c r="F321" s="222">
        <v>16.995883804868146</v>
      </c>
      <c r="G321" s="231">
        <v>27.5</v>
      </c>
      <c r="H321" s="222">
        <v>17.8</v>
      </c>
      <c r="I321" s="222">
        <v>16.82</v>
      </c>
      <c r="J321" s="222">
        <v>20</v>
      </c>
      <c r="K321" s="231">
        <v>24.663682917242639</v>
      </c>
      <c r="L321" s="222">
        <v>17.440000000000001</v>
      </c>
      <c r="M321" s="222">
        <v>17.8</v>
      </c>
      <c r="N321" s="231">
        <v>20</v>
      </c>
      <c r="O321" s="222">
        <v>17.5</v>
      </c>
      <c r="P321" s="222">
        <v>17.55</v>
      </c>
      <c r="Q321" s="222">
        <v>17.5</v>
      </c>
      <c r="R321" s="222">
        <v>17.899999999999999</v>
      </c>
      <c r="S321" s="222">
        <v>16.649999999999999</v>
      </c>
      <c r="T321" s="222">
        <v>17.88591490166074</v>
      </c>
      <c r="U321" s="222">
        <v>19.737400000000001</v>
      </c>
      <c r="V321" s="231">
        <v>17</v>
      </c>
      <c r="W321" s="222">
        <v>14.85</v>
      </c>
      <c r="X321" s="222">
        <v>17.899999999999999</v>
      </c>
      <c r="Y321" s="222">
        <v>17.670000000000002</v>
      </c>
      <c r="Z321" s="231">
        <v>13.65</v>
      </c>
      <c r="AA321" s="222">
        <v>16.239999999999998</v>
      </c>
      <c r="AB321" s="223"/>
      <c r="AC321" s="224"/>
      <c r="AD321" s="224"/>
      <c r="AE321" s="224"/>
      <c r="AF321" s="224"/>
      <c r="AG321" s="224"/>
      <c r="AH321" s="224"/>
      <c r="AI321" s="224"/>
      <c r="AJ321" s="224"/>
      <c r="AK321" s="224"/>
      <c r="AL321" s="224"/>
      <c r="AM321" s="224"/>
      <c r="AN321" s="224"/>
      <c r="AO321" s="224"/>
      <c r="AP321" s="224"/>
      <c r="AQ321" s="224"/>
      <c r="AR321" s="224"/>
      <c r="AS321" s="224"/>
      <c r="AT321" s="224"/>
      <c r="AU321" s="224"/>
      <c r="AV321" s="224"/>
      <c r="AW321" s="224"/>
      <c r="AX321" s="224"/>
      <c r="AY321" s="224"/>
      <c r="AZ321" s="224"/>
      <c r="BA321" s="224"/>
      <c r="BB321" s="224"/>
      <c r="BC321" s="224"/>
      <c r="BD321" s="224"/>
      <c r="BE321" s="224"/>
      <c r="BF321" s="224"/>
      <c r="BG321" s="224"/>
      <c r="BH321" s="224"/>
      <c r="BI321" s="224"/>
      <c r="BJ321" s="224"/>
      <c r="BK321" s="224"/>
      <c r="BL321" s="224"/>
      <c r="BM321" s="225"/>
    </row>
    <row r="322" spans="1:65">
      <c r="A322" s="30"/>
      <c r="B322" s="20" t="s">
        <v>278</v>
      </c>
      <c r="C322" s="12"/>
      <c r="D322" s="232">
        <v>15.858333333333334</v>
      </c>
      <c r="E322" s="232">
        <v>15.685</v>
      </c>
      <c r="F322" s="232">
        <v>17.00787437542694</v>
      </c>
      <c r="G322" s="232">
        <v>27.266666666666666</v>
      </c>
      <c r="H322" s="232">
        <v>17.849999999999998</v>
      </c>
      <c r="I322" s="232">
        <v>17.395</v>
      </c>
      <c r="J322" s="232">
        <v>19.233333333333331</v>
      </c>
      <c r="K322" s="232">
        <v>24.071870185701073</v>
      </c>
      <c r="L322" s="232">
        <v>17.215</v>
      </c>
      <c r="M322" s="232">
        <v>17.649999999999999</v>
      </c>
      <c r="N322" s="232">
        <v>19.333333333333332</v>
      </c>
      <c r="O322" s="232">
        <v>17.7</v>
      </c>
      <c r="P322" s="232">
        <v>17.258333333333333</v>
      </c>
      <c r="Q322" s="232">
        <v>16.791666666666668</v>
      </c>
      <c r="R322" s="232">
        <v>17.525000000000002</v>
      </c>
      <c r="S322" s="232">
        <v>17.366666666666671</v>
      </c>
      <c r="T322" s="232">
        <v>17.586186565267187</v>
      </c>
      <c r="U322" s="232">
        <v>19.39960383333333</v>
      </c>
      <c r="V322" s="232">
        <v>16.333333333333332</v>
      </c>
      <c r="W322" s="232">
        <v>15.671666666666665</v>
      </c>
      <c r="X322" s="232">
        <v>17.583333333333332</v>
      </c>
      <c r="Y322" s="232">
        <v>17.509999999999998</v>
      </c>
      <c r="Z322" s="232">
        <v>13.72</v>
      </c>
      <c r="AA322" s="232">
        <v>16.298333333333332</v>
      </c>
      <c r="AB322" s="223"/>
      <c r="AC322" s="224"/>
      <c r="AD322" s="224"/>
      <c r="AE322" s="224"/>
      <c r="AF322" s="224"/>
      <c r="AG322" s="224"/>
      <c r="AH322" s="224"/>
      <c r="AI322" s="224"/>
      <c r="AJ322" s="224"/>
      <c r="AK322" s="224"/>
      <c r="AL322" s="224"/>
      <c r="AM322" s="224"/>
      <c r="AN322" s="224"/>
      <c r="AO322" s="224"/>
      <c r="AP322" s="224"/>
      <c r="AQ322" s="224"/>
      <c r="AR322" s="224"/>
      <c r="AS322" s="224"/>
      <c r="AT322" s="224"/>
      <c r="AU322" s="224"/>
      <c r="AV322" s="224"/>
      <c r="AW322" s="224"/>
      <c r="AX322" s="224"/>
      <c r="AY322" s="224"/>
      <c r="AZ322" s="224"/>
      <c r="BA322" s="224"/>
      <c r="BB322" s="224"/>
      <c r="BC322" s="224"/>
      <c r="BD322" s="224"/>
      <c r="BE322" s="224"/>
      <c r="BF322" s="224"/>
      <c r="BG322" s="224"/>
      <c r="BH322" s="224"/>
      <c r="BI322" s="224"/>
      <c r="BJ322" s="224"/>
      <c r="BK322" s="224"/>
      <c r="BL322" s="224"/>
      <c r="BM322" s="225"/>
    </row>
    <row r="323" spans="1:65">
      <c r="A323" s="30"/>
      <c r="B323" s="3" t="s">
        <v>279</v>
      </c>
      <c r="C323" s="29"/>
      <c r="D323" s="222">
        <v>15.865</v>
      </c>
      <c r="E323" s="222">
        <v>15.725</v>
      </c>
      <c r="F323" s="222">
        <v>17.006062428216481</v>
      </c>
      <c r="G323" s="222">
        <v>27.3</v>
      </c>
      <c r="H323" s="222">
        <v>17.700000000000003</v>
      </c>
      <c r="I323" s="222">
        <v>17.18</v>
      </c>
      <c r="J323" s="222">
        <v>19.2</v>
      </c>
      <c r="K323" s="222">
        <v>24.116568139202727</v>
      </c>
      <c r="L323" s="222">
        <v>17.234999999999999</v>
      </c>
      <c r="M323" s="222">
        <v>17.75</v>
      </c>
      <c r="N323" s="222">
        <v>19</v>
      </c>
      <c r="O323" s="222">
        <v>17.625</v>
      </c>
      <c r="P323" s="222">
        <v>17.425000000000001</v>
      </c>
      <c r="Q323" s="222">
        <v>16.975000000000001</v>
      </c>
      <c r="R323" s="222">
        <v>17.5</v>
      </c>
      <c r="S323" s="222">
        <v>17.274999999999999</v>
      </c>
      <c r="T323" s="222">
        <v>17.585188648880969</v>
      </c>
      <c r="U323" s="222">
        <v>19.334642500000001</v>
      </c>
      <c r="V323" s="222">
        <v>16</v>
      </c>
      <c r="W323" s="222">
        <v>15.864999999999998</v>
      </c>
      <c r="X323" s="222">
        <v>17.600000000000001</v>
      </c>
      <c r="Y323" s="222">
        <v>17.524999999999999</v>
      </c>
      <c r="Z323" s="222">
        <v>13.690000000000001</v>
      </c>
      <c r="AA323" s="222">
        <v>16.344999999999999</v>
      </c>
      <c r="AB323" s="223"/>
      <c r="AC323" s="224"/>
      <c r="AD323" s="224"/>
      <c r="AE323" s="224"/>
      <c r="AF323" s="224"/>
      <c r="AG323" s="224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225"/>
    </row>
    <row r="324" spans="1:65">
      <c r="A324" s="30"/>
      <c r="B324" s="3" t="s">
        <v>280</v>
      </c>
      <c r="C324" s="29"/>
      <c r="D324" s="24">
        <v>0.37026567038636771</v>
      </c>
      <c r="E324" s="24">
        <v>0.25680732076792451</v>
      </c>
      <c r="F324" s="24">
        <v>9.2181304782309792E-2</v>
      </c>
      <c r="G324" s="24">
        <v>0.58195074247453815</v>
      </c>
      <c r="H324" s="24">
        <v>0.42778499272414794</v>
      </c>
      <c r="I324" s="24">
        <v>0.54143328305526217</v>
      </c>
      <c r="J324" s="24">
        <v>0.45018514709691049</v>
      </c>
      <c r="K324" s="24">
        <v>0.37822862599134077</v>
      </c>
      <c r="L324" s="24">
        <v>0.2453365036027047</v>
      </c>
      <c r="M324" s="24">
        <v>0.39370039370059096</v>
      </c>
      <c r="N324" s="24">
        <v>0.5163977794943222</v>
      </c>
      <c r="O324" s="24">
        <v>0.31780497164141347</v>
      </c>
      <c r="P324" s="24">
        <v>0.8206196845473952</v>
      </c>
      <c r="Q324" s="24">
        <v>0.75658222730028923</v>
      </c>
      <c r="R324" s="24">
        <v>0.21389249636207358</v>
      </c>
      <c r="S324" s="24">
        <v>0.49261208538429785</v>
      </c>
      <c r="T324" s="24">
        <v>0.26112588647727453</v>
      </c>
      <c r="U324" s="24">
        <v>0.35134368199494742</v>
      </c>
      <c r="V324" s="24">
        <v>0.5163977794943222</v>
      </c>
      <c r="W324" s="24">
        <v>0.55492041471427811</v>
      </c>
      <c r="X324" s="24">
        <v>0.29268868558020206</v>
      </c>
      <c r="Y324" s="24">
        <v>0.11747340124470788</v>
      </c>
      <c r="Z324" s="24">
        <v>0.26107470195329158</v>
      </c>
      <c r="AA324" s="24">
        <v>0.39806615865540157</v>
      </c>
      <c r="AB324" s="15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87</v>
      </c>
      <c r="C325" s="29"/>
      <c r="D325" s="13">
        <v>2.3348334443701588E-2</v>
      </c>
      <c r="E325" s="13">
        <v>1.6372796988710518E-2</v>
      </c>
      <c r="F325" s="13">
        <v>5.4199191943405806E-3</v>
      </c>
      <c r="G325" s="13">
        <v>2.1342936765569861E-2</v>
      </c>
      <c r="H325" s="13">
        <v>2.3965545810876638E-2</v>
      </c>
      <c r="I325" s="13">
        <v>3.1125799543274629E-2</v>
      </c>
      <c r="J325" s="13">
        <v>2.3406506781468488E-2</v>
      </c>
      <c r="K325" s="13">
        <v>1.5712473649679794E-2</v>
      </c>
      <c r="L325" s="13">
        <v>1.4251321731205618E-2</v>
      </c>
      <c r="M325" s="13">
        <v>2.2305971314481077E-2</v>
      </c>
      <c r="N325" s="13">
        <v>2.6710229973844254E-2</v>
      </c>
      <c r="O325" s="13">
        <v>1.7955083143582684E-2</v>
      </c>
      <c r="P325" s="13">
        <v>4.7549185005160512E-2</v>
      </c>
      <c r="Q325" s="13">
        <v>4.5057006092324915E-2</v>
      </c>
      <c r="R325" s="13">
        <v>1.2204992659747421E-2</v>
      </c>
      <c r="S325" s="13">
        <v>2.8365379196792575E-2</v>
      </c>
      <c r="T325" s="13">
        <v>1.484835188732727E-2</v>
      </c>
      <c r="U325" s="13">
        <v>1.8110868913273983E-2</v>
      </c>
      <c r="V325" s="13">
        <v>3.1616190581285036E-2</v>
      </c>
      <c r="W325" s="13">
        <v>3.5409151210099639E-2</v>
      </c>
      <c r="X325" s="13">
        <v>1.6645802023518601E-2</v>
      </c>
      <c r="Y325" s="13">
        <v>6.7089321099204971E-3</v>
      </c>
      <c r="Z325" s="13">
        <v>1.9028768363942534E-2</v>
      </c>
      <c r="AA325" s="13">
        <v>2.4423734041644437E-2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281</v>
      </c>
      <c r="C326" s="29"/>
      <c r="D326" s="13">
        <v>-8.2044037907335166E-2</v>
      </c>
      <c r="E326" s="13">
        <v>-9.2077397871353828E-2</v>
      </c>
      <c r="F326" s="13">
        <v>-1.5503120203076204E-2</v>
      </c>
      <c r="G326" s="13">
        <v>0.57832470203215913</v>
      </c>
      <c r="H326" s="13">
        <v>3.3243127063840028E-2</v>
      </c>
      <c r="I326" s="13">
        <v>6.9055571582912201E-3</v>
      </c>
      <c r="J326" s="13">
        <v>0.1133170575459117</v>
      </c>
      <c r="K326" s="13">
        <v>0.39339464565538362</v>
      </c>
      <c r="L326" s="13">
        <v>-3.5137012658819078E-3</v>
      </c>
      <c r="M326" s="13">
        <v>2.166617325920317E-2</v>
      </c>
      <c r="N326" s="13">
        <v>0.11910553444823013</v>
      </c>
      <c r="O326" s="13">
        <v>2.4560411710362384E-2</v>
      </c>
      <c r="P326" s="13">
        <v>-1.00536127487727E-3</v>
      </c>
      <c r="Q326" s="13">
        <v>-2.8018253485696532E-2</v>
      </c>
      <c r="R326" s="13">
        <v>1.4430577131305355E-2</v>
      </c>
      <c r="S326" s="13">
        <v>5.2654887026346575E-3</v>
      </c>
      <c r="T326" s="13">
        <v>1.7972347329118454E-2</v>
      </c>
      <c r="U326" s="13">
        <v>0.12294158703378111</v>
      </c>
      <c r="V326" s="13">
        <v>-5.4548772621322739E-2</v>
      </c>
      <c r="W326" s="13">
        <v>-9.2849194791663092E-2</v>
      </c>
      <c r="X326" s="13">
        <v>1.7807188657657624E-2</v>
      </c>
      <c r="Y326" s="13">
        <v>1.356230559595728E-2</v>
      </c>
      <c r="Z326" s="13">
        <v>-0.20582096900191105</v>
      </c>
      <c r="AA326" s="13">
        <v>-5.6574739537134211E-2</v>
      </c>
      <c r="AB326" s="15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282</v>
      </c>
      <c r="C327" s="47"/>
      <c r="D327" s="45">
        <v>2.5499999999999998</v>
      </c>
      <c r="E327" s="45">
        <v>2.83</v>
      </c>
      <c r="F327" s="45">
        <v>0.71</v>
      </c>
      <c r="G327" s="45">
        <v>15.72</v>
      </c>
      <c r="H327" s="45">
        <v>0.64</v>
      </c>
      <c r="I327" s="45">
        <v>0.09</v>
      </c>
      <c r="J327" s="45">
        <v>2.85</v>
      </c>
      <c r="K327" s="45">
        <v>10.6</v>
      </c>
      <c r="L327" s="45">
        <v>0.38</v>
      </c>
      <c r="M327" s="45">
        <v>0.32</v>
      </c>
      <c r="N327" s="45" t="s">
        <v>283</v>
      </c>
      <c r="O327" s="45">
        <v>0.4</v>
      </c>
      <c r="P327" s="45">
        <v>0.31</v>
      </c>
      <c r="Q327" s="45">
        <v>1.06</v>
      </c>
      <c r="R327" s="45">
        <v>0.12</v>
      </c>
      <c r="S327" s="45">
        <v>0.14000000000000001</v>
      </c>
      <c r="T327" s="45">
        <v>0.21</v>
      </c>
      <c r="U327" s="45">
        <v>3.12</v>
      </c>
      <c r="V327" s="45" t="s">
        <v>283</v>
      </c>
      <c r="W327" s="45">
        <v>2.85</v>
      </c>
      <c r="X327" s="45">
        <v>0.21</v>
      </c>
      <c r="Y327" s="45">
        <v>0.09</v>
      </c>
      <c r="Z327" s="45">
        <v>5.98</v>
      </c>
      <c r="AA327" s="45">
        <v>1.85</v>
      </c>
      <c r="AB327" s="15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 t="s">
        <v>304</v>
      </c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5"/>
    </row>
    <row r="329" spans="1:65">
      <c r="BM329" s="55"/>
    </row>
    <row r="330" spans="1:65" ht="15">
      <c r="B330" s="8" t="s">
        <v>528</v>
      </c>
      <c r="BM330" s="28" t="s">
        <v>67</v>
      </c>
    </row>
    <row r="331" spans="1:65" ht="15">
      <c r="A331" s="25" t="s">
        <v>5</v>
      </c>
      <c r="B331" s="18" t="s">
        <v>116</v>
      </c>
      <c r="C331" s="15" t="s">
        <v>117</v>
      </c>
      <c r="D331" s="16" t="s">
        <v>243</v>
      </c>
      <c r="E331" s="17" t="s">
        <v>243</v>
      </c>
      <c r="F331" s="17" t="s">
        <v>243</v>
      </c>
      <c r="G331" s="17" t="s">
        <v>243</v>
      </c>
      <c r="H331" s="17" t="s">
        <v>243</v>
      </c>
      <c r="I331" s="17" t="s">
        <v>243</v>
      </c>
      <c r="J331" s="17" t="s">
        <v>243</v>
      </c>
      <c r="K331" s="17" t="s">
        <v>243</v>
      </c>
      <c r="L331" s="17" t="s">
        <v>243</v>
      </c>
      <c r="M331" s="17" t="s">
        <v>243</v>
      </c>
      <c r="N331" s="15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244</v>
      </c>
      <c r="C332" s="9" t="s">
        <v>244</v>
      </c>
      <c r="D332" s="151" t="s">
        <v>246</v>
      </c>
      <c r="E332" s="152" t="s">
        <v>247</v>
      </c>
      <c r="F332" s="152" t="s">
        <v>248</v>
      </c>
      <c r="G332" s="152" t="s">
        <v>251</v>
      </c>
      <c r="H332" s="152" t="s">
        <v>254</v>
      </c>
      <c r="I332" s="152" t="s">
        <v>265</v>
      </c>
      <c r="J332" s="152" t="s">
        <v>266</v>
      </c>
      <c r="K332" s="152" t="s">
        <v>268</v>
      </c>
      <c r="L332" s="152" t="s">
        <v>271</v>
      </c>
      <c r="M332" s="152" t="s">
        <v>272</v>
      </c>
      <c r="N332" s="15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291</v>
      </c>
      <c r="E333" s="11" t="s">
        <v>291</v>
      </c>
      <c r="F333" s="11" t="s">
        <v>291</v>
      </c>
      <c r="G333" s="11" t="s">
        <v>292</v>
      </c>
      <c r="H333" s="11" t="s">
        <v>291</v>
      </c>
      <c r="I333" s="11" t="s">
        <v>292</v>
      </c>
      <c r="J333" s="11" t="s">
        <v>291</v>
      </c>
      <c r="K333" s="11" t="s">
        <v>292</v>
      </c>
      <c r="L333" s="11" t="s">
        <v>291</v>
      </c>
      <c r="M333" s="11" t="s">
        <v>291</v>
      </c>
      <c r="N333" s="15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15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5.2</v>
      </c>
      <c r="E335" s="22">
        <v>5.43</v>
      </c>
      <c r="F335" s="22">
        <v>5.0571119185675117</v>
      </c>
      <c r="G335" s="22">
        <v>5.3</v>
      </c>
      <c r="H335" s="147">
        <v>8.7914141175163678</v>
      </c>
      <c r="I335" s="22">
        <v>5.1741999999999999</v>
      </c>
      <c r="J335" s="22">
        <v>5.29</v>
      </c>
      <c r="K335" s="22">
        <v>4.7</v>
      </c>
      <c r="L335" s="22">
        <v>5.31</v>
      </c>
      <c r="M335" s="22">
        <v>5.3</v>
      </c>
      <c r="N335" s="15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4.8</v>
      </c>
      <c r="E336" s="11">
        <v>5.31</v>
      </c>
      <c r="F336" s="11">
        <v>5.0001702348917361</v>
      </c>
      <c r="G336" s="11">
        <v>5.6</v>
      </c>
      <c r="H336" s="148">
        <v>8.7432753905561906</v>
      </c>
      <c r="I336" s="11">
        <v>5.2198000000000002</v>
      </c>
      <c r="J336" s="11">
        <v>4.99</v>
      </c>
      <c r="K336" s="11">
        <v>5.2</v>
      </c>
      <c r="L336" s="11">
        <v>5.18</v>
      </c>
      <c r="M336" s="11">
        <v>5.2</v>
      </c>
      <c r="N336" s="15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46</v>
      </c>
    </row>
    <row r="337" spans="1:65">
      <c r="A337" s="30"/>
      <c r="B337" s="19">
        <v>1</v>
      </c>
      <c r="C337" s="9">
        <v>3</v>
      </c>
      <c r="D337" s="11">
        <v>5</v>
      </c>
      <c r="E337" s="11">
        <v>5.47</v>
      </c>
      <c r="F337" s="11">
        <v>5.125984822408947</v>
      </c>
      <c r="G337" s="11">
        <v>4.9000000000000004</v>
      </c>
      <c r="H337" s="148">
        <v>8.7773093333737915</v>
      </c>
      <c r="I337" s="11">
        <v>5.1074000000000002</v>
      </c>
      <c r="J337" s="11">
        <v>5.19</v>
      </c>
      <c r="K337" s="11">
        <v>4.9000000000000004</v>
      </c>
      <c r="L337" s="11">
        <v>5.37</v>
      </c>
      <c r="M337" s="11">
        <v>5.5</v>
      </c>
      <c r="N337" s="15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5.3</v>
      </c>
      <c r="E338" s="11">
        <v>5.36</v>
      </c>
      <c r="F338" s="11">
        <v>5.0384944741107089</v>
      </c>
      <c r="G338" s="11">
        <v>5.4</v>
      </c>
      <c r="H338" s="148">
        <v>8.8293903612381364</v>
      </c>
      <c r="I338" s="11">
        <v>5.0071000000000003</v>
      </c>
      <c r="J338" s="11">
        <v>5.21</v>
      </c>
      <c r="K338" s="11">
        <v>4.9000000000000004</v>
      </c>
      <c r="L338" s="11">
        <v>5.4</v>
      </c>
      <c r="M338" s="11">
        <v>5.5</v>
      </c>
      <c r="N338" s="15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5.1988758807279494</v>
      </c>
    </row>
    <row r="339" spans="1:65">
      <c r="A339" s="30"/>
      <c r="B339" s="19">
        <v>1</v>
      </c>
      <c r="C339" s="9">
        <v>5</v>
      </c>
      <c r="D339" s="11">
        <v>5.2</v>
      </c>
      <c r="E339" s="11">
        <v>5.42</v>
      </c>
      <c r="F339" s="11">
        <v>4.9390483620121763</v>
      </c>
      <c r="G339" s="11">
        <v>5.4</v>
      </c>
      <c r="H339" s="148">
        <v>8.7155131670988482</v>
      </c>
      <c r="I339" s="11">
        <v>4.9321999999999999</v>
      </c>
      <c r="J339" s="11">
        <v>5.57</v>
      </c>
      <c r="K339" s="11">
        <v>4.8</v>
      </c>
      <c r="L339" s="11">
        <v>5.49</v>
      </c>
      <c r="M339" s="149">
        <v>4.7</v>
      </c>
      <c r="N339" s="15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28</v>
      </c>
    </row>
    <row r="340" spans="1:65">
      <c r="A340" s="30"/>
      <c r="B340" s="19">
        <v>1</v>
      </c>
      <c r="C340" s="9">
        <v>6</v>
      </c>
      <c r="D340" s="11">
        <v>5.4</v>
      </c>
      <c r="E340" s="11">
        <v>5.3</v>
      </c>
      <c r="F340" s="11">
        <v>4.9003877473181907</v>
      </c>
      <c r="G340" s="11">
        <v>5</v>
      </c>
      <c r="H340" s="149">
        <v>9.5528851282159195</v>
      </c>
      <c r="I340" s="11">
        <v>5.1874000000000002</v>
      </c>
      <c r="J340" s="11">
        <v>5.41</v>
      </c>
      <c r="K340" s="11">
        <v>4.8</v>
      </c>
      <c r="L340" s="11">
        <v>5.39</v>
      </c>
      <c r="M340" s="11">
        <v>5.3</v>
      </c>
      <c r="N340" s="15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278</v>
      </c>
      <c r="C341" s="12"/>
      <c r="D341" s="23">
        <v>5.1499999999999995</v>
      </c>
      <c r="E341" s="23">
        <v>5.381666666666665</v>
      </c>
      <c r="F341" s="23">
        <v>5.0101995932182115</v>
      </c>
      <c r="G341" s="23">
        <v>5.2666666666666666</v>
      </c>
      <c r="H341" s="23">
        <v>8.9016312496665435</v>
      </c>
      <c r="I341" s="23">
        <v>5.104683333333333</v>
      </c>
      <c r="J341" s="23">
        <v>5.2766666666666673</v>
      </c>
      <c r="K341" s="23">
        <v>4.8833333333333337</v>
      </c>
      <c r="L341" s="23">
        <v>5.3566666666666665</v>
      </c>
      <c r="M341" s="23">
        <v>5.25</v>
      </c>
      <c r="N341" s="15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279</v>
      </c>
      <c r="C342" s="29"/>
      <c r="D342" s="11">
        <v>5.2</v>
      </c>
      <c r="E342" s="11">
        <v>5.3900000000000006</v>
      </c>
      <c r="F342" s="11">
        <v>5.0193323545012225</v>
      </c>
      <c r="G342" s="11">
        <v>5.35</v>
      </c>
      <c r="H342" s="11">
        <v>8.7843617254450805</v>
      </c>
      <c r="I342" s="11">
        <v>5.1408000000000005</v>
      </c>
      <c r="J342" s="11">
        <v>5.25</v>
      </c>
      <c r="K342" s="11">
        <v>4.8499999999999996</v>
      </c>
      <c r="L342" s="11">
        <v>5.38</v>
      </c>
      <c r="M342" s="11">
        <v>5.3</v>
      </c>
      <c r="N342" s="15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280</v>
      </c>
      <c r="C343" s="29"/>
      <c r="D343" s="24">
        <v>0.21679483388678814</v>
      </c>
      <c r="E343" s="24">
        <v>6.9113433330045645E-2</v>
      </c>
      <c r="F343" s="24">
        <v>8.2011356632719828E-2</v>
      </c>
      <c r="G343" s="24">
        <v>0.26583202716502502</v>
      </c>
      <c r="H343" s="24">
        <v>0.32145625959059987</v>
      </c>
      <c r="I343" s="24">
        <v>0.11331976732532888</v>
      </c>
      <c r="J343" s="24">
        <v>0.1990644786662519</v>
      </c>
      <c r="K343" s="24">
        <v>0.1722401424368509</v>
      </c>
      <c r="L343" s="24">
        <v>0.10424330514074613</v>
      </c>
      <c r="M343" s="24">
        <v>0.29495762407505244</v>
      </c>
      <c r="N343" s="209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56"/>
    </row>
    <row r="344" spans="1:65">
      <c r="A344" s="30"/>
      <c r="B344" s="3" t="s">
        <v>87</v>
      </c>
      <c r="C344" s="29"/>
      <c r="D344" s="13">
        <v>4.2096084249861776E-2</v>
      </c>
      <c r="E344" s="13">
        <v>1.2842384638596284E-2</v>
      </c>
      <c r="F344" s="13">
        <v>1.6368880142765194E-2</v>
      </c>
      <c r="G344" s="13">
        <v>5.0474435537662982E-2</v>
      </c>
      <c r="H344" s="13">
        <v>3.6112062000168976E-2</v>
      </c>
      <c r="I344" s="13">
        <v>2.2199176702177848E-2</v>
      </c>
      <c r="J344" s="13">
        <v>3.7725422362524047E-2</v>
      </c>
      <c r="K344" s="13">
        <v>3.5271018929047965E-2</v>
      </c>
      <c r="L344" s="13">
        <v>1.9460480113393804E-2</v>
      </c>
      <c r="M344" s="13">
        <v>5.6182404585724273E-2</v>
      </c>
      <c r="N344" s="15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281</v>
      </c>
      <c r="C345" s="29"/>
      <c r="D345" s="13">
        <v>-9.4012401621533792E-3</v>
      </c>
      <c r="E345" s="13">
        <v>3.5159674924403417E-2</v>
      </c>
      <c r="F345" s="13">
        <v>-3.6291746877272879E-2</v>
      </c>
      <c r="G345" s="13">
        <v>1.3039508442587611E-2</v>
      </c>
      <c r="H345" s="13">
        <v>0.71222230610747572</v>
      </c>
      <c r="I345" s="13">
        <v>-1.811786808448046E-2</v>
      </c>
      <c r="J345" s="13">
        <v>1.4963001180136937E-2</v>
      </c>
      <c r="K345" s="13">
        <v>-6.0694379830132261E-2</v>
      </c>
      <c r="L345" s="13">
        <v>3.0350943080530435E-2</v>
      </c>
      <c r="M345" s="13">
        <v>9.833687213338882E-3</v>
      </c>
      <c r="N345" s="15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282</v>
      </c>
      <c r="C346" s="47"/>
      <c r="D346" s="45">
        <v>0.63</v>
      </c>
      <c r="E346" s="45">
        <v>0.72</v>
      </c>
      <c r="F346" s="45">
        <v>1.44</v>
      </c>
      <c r="G346" s="45">
        <v>0.05</v>
      </c>
      <c r="H346" s="45">
        <v>21.21</v>
      </c>
      <c r="I346" s="45">
        <v>0.89</v>
      </c>
      <c r="J346" s="45">
        <v>0.11</v>
      </c>
      <c r="K346" s="45">
        <v>2.1800000000000002</v>
      </c>
      <c r="L346" s="45">
        <v>0.56999999999999995</v>
      </c>
      <c r="M346" s="45">
        <v>0.05</v>
      </c>
      <c r="N346" s="15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BM347" s="55"/>
    </row>
    <row r="348" spans="1:65" ht="15">
      <c r="B348" s="8" t="s">
        <v>529</v>
      </c>
      <c r="BM348" s="28" t="s">
        <v>67</v>
      </c>
    </row>
    <row r="349" spans="1:65" ht="15">
      <c r="A349" s="25" t="s">
        <v>82</v>
      </c>
      <c r="B349" s="18" t="s">
        <v>116</v>
      </c>
      <c r="C349" s="15" t="s">
        <v>117</v>
      </c>
      <c r="D349" s="16" t="s">
        <v>243</v>
      </c>
      <c r="E349" s="17" t="s">
        <v>243</v>
      </c>
      <c r="F349" s="17" t="s">
        <v>243</v>
      </c>
      <c r="G349" s="17" t="s">
        <v>243</v>
      </c>
      <c r="H349" s="17" t="s">
        <v>243</v>
      </c>
      <c r="I349" s="17" t="s">
        <v>243</v>
      </c>
      <c r="J349" s="17" t="s">
        <v>243</v>
      </c>
      <c r="K349" s="17" t="s">
        <v>243</v>
      </c>
      <c r="L349" s="17" t="s">
        <v>243</v>
      </c>
      <c r="M349" s="17" t="s">
        <v>243</v>
      </c>
      <c r="N349" s="17" t="s">
        <v>243</v>
      </c>
      <c r="O349" s="17" t="s">
        <v>243</v>
      </c>
      <c r="P349" s="17" t="s">
        <v>243</v>
      </c>
      <c r="Q349" s="17" t="s">
        <v>243</v>
      </c>
      <c r="R349" s="17" t="s">
        <v>243</v>
      </c>
      <c r="S349" s="17" t="s">
        <v>243</v>
      </c>
      <c r="T349" s="17" t="s">
        <v>243</v>
      </c>
      <c r="U349" s="15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244</v>
      </c>
      <c r="C350" s="9" t="s">
        <v>244</v>
      </c>
      <c r="D350" s="151" t="s">
        <v>246</v>
      </c>
      <c r="E350" s="152" t="s">
        <v>247</v>
      </c>
      <c r="F350" s="152" t="s">
        <v>248</v>
      </c>
      <c r="G350" s="152" t="s">
        <v>251</v>
      </c>
      <c r="H350" s="152" t="s">
        <v>253</v>
      </c>
      <c r="I350" s="152" t="s">
        <v>255</v>
      </c>
      <c r="J350" s="152" t="s">
        <v>257</v>
      </c>
      <c r="K350" s="152" t="s">
        <v>259</v>
      </c>
      <c r="L350" s="152" t="s">
        <v>260</v>
      </c>
      <c r="M350" s="152" t="s">
        <v>261</v>
      </c>
      <c r="N350" s="152" t="s">
        <v>262</v>
      </c>
      <c r="O350" s="152" t="s">
        <v>263</v>
      </c>
      <c r="P350" s="152" t="s">
        <v>264</v>
      </c>
      <c r="Q350" s="152" t="s">
        <v>266</v>
      </c>
      <c r="R350" s="152" t="s">
        <v>269</v>
      </c>
      <c r="S350" s="152" t="s">
        <v>270</v>
      </c>
      <c r="T350" s="152" t="s">
        <v>272</v>
      </c>
      <c r="U350" s="15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291</v>
      </c>
      <c r="E351" s="11" t="s">
        <v>291</v>
      </c>
      <c r="F351" s="11" t="s">
        <v>291</v>
      </c>
      <c r="G351" s="11" t="s">
        <v>292</v>
      </c>
      <c r="H351" s="11" t="s">
        <v>291</v>
      </c>
      <c r="I351" s="11" t="s">
        <v>291</v>
      </c>
      <c r="J351" s="11" t="s">
        <v>292</v>
      </c>
      <c r="K351" s="11" t="s">
        <v>292</v>
      </c>
      <c r="L351" s="11" t="s">
        <v>292</v>
      </c>
      <c r="M351" s="11" t="s">
        <v>292</v>
      </c>
      <c r="N351" s="11" t="s">
        <v>292</v>
      </c>
      <c r="O351" s="11" t="s">
        <v>292</v>
      </c>
      <c r="P351" s="11" t="s">
        <v>120</v>
      </c>
      <c r="Q351" s="11" t="s">
        <v>291</v>
      </c>
      <c r="R351" s="11" t="s">
        <v>292</v>
      </c>
      <c r="S351" s="11" t="s">
        <v>292</v>
      </c>
      <c r="T351" s="11" t="s">
        <v>291</v>
      </c>
      <c r="U351" s="15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15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147">
        <v>0.74</v>
      </c>
      <c r="E353" s="147">
        <v>1.7</v>
      </c>
      <c r="F353" s="147" t="s">
        <v>98</v>
      </c>
      <c r="G353" s="147">
        <v>0.7</v>
      </c>
      <c r="H353" s="147">
        <v>2.2999999999999998</v>
      </c>
      <c r="I353" s="147">
        <v>1.9</v>
      </c>
      <c r="J353" s="147">
        <v>4.4000000000000004</v>
      </c>
      <c r="K353" s="22">
        <v>0.22</v>
      </c>
      <c r="L353" s="22">
        <v>0.22</v>
      </c>
      <c r="M353" s="22">
        <v>0.27</v>
      </c>
      <c r="N353" s="22">
        <v>0.26</v>
      </c>
      <c r="O353" s="22">
        <v>0.24</v>
      </c>
      <c r="P353" s="22">
        <v>0.16573251586390184</v>
      </c>
      <c r="Q353" s="22">
        <v>0.23</v>
      </c>
      <c r="R353" s="147">
        <v>0.9</v>
      </c>
      <c r="S353" s="147">
        <v>0.1</v>
      </c>
      <c r="T353" s="147" t="s">
        <v>98</v>
      </c>
      <c r="U353" s="15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48">
        <v>0.65</v>
      </c>
      <c r="E354" s="148">
        <v>1.8</v>
      </c>
      <c r="F354" s="148" t="s">
        <v>98</v>
      </c>
      <c r="G354" s="148">
        <v>0.2</v>
      </c>
      <c r="H354" s="148">
        <v>2.4</v>
      </c>
      <c r="I354" s="148">
        <v>2.1</v>
      </c>
      <c r="J354" s="148">
        <v>4</v>
      </c>
      <c r="K354" s="11">
        <v>0.23</v>
      </c>
      <c r="L354" s="11">
        <v>0.19</v>
      </c>
      <c r="M354" s="11">
        <v>0.27</v>
      </c>
      <c r="N354" s="11">
        <v>0.23</v>
      </c>
      <c r="O354" s="11">
        <v>0.23</v>
      </c>
      <c r="P354" s="11">
        <v>0.15705198721970098</v>
      </c>
      <c r="Q354" s="11">
        <v>0.23</v>
      </c>
      <c r="R354" s="148">
        <v>0.9</v>
      </c>
      <c r="S354" s="148">
        <v>0.12</v>
      </c>
      <c r="T354" s="148" t="s">
        <v>98</v>
      </c>
      <c r="U354" s="15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47</v>
      </c>
    </row>
    <row r="355" spans="1:65">
      <c r="A355" s="30"/>
      <c r="B355" s="19">
        <v>1</v>
      </c>
      <c r="C355" s="9">
        <v>3</v>
      </c>
      <c r="D355" s="148">
        <v>0.42</v>
      </c>
      <c r="E355" s="148">
        <v>1.8</v>
      </c>
      <c r="F355" s="148" t="s">
        <v>98</v>
      </c>
      <c r="G355" s="148">
        <v>0.6</v>
      </c>
      <c r="H355" s="148">
        <v>2.2000000000000002</v>
      </c>
      <c r="I355" s="148">
        <v>1.8</v>
      </c>
      <c r="J355" s="148">
        <v>4.3</v>
      </c>
      <c r="K355" s="11">
        <v>0.24</v>
      </c>
      <c r="L355" s="11">
        <v>0.22</v>
      </c>
      <c r="M355" s="11">
        <v>0.23</v>
      </c>
      <c r="N355" s="11">
        <v>0.24</v>
      </c>
      <c r="O355" s="11">
        <v>0.25</v>
      </c>
      <c r="P355" s="11">
        <v>0.15553310208755253</v>
      </c>
      <c r="Q355" s="11">
        <v>0.25</v>
      </c>
      <c r="R355" s="148">
        <v>1.1000000000000001</v>
      </c>
      <c r="S355" s="148">
        <v>0.12</v>
      </c>
      <c r="T355" s="148">
        <v>0.2</v>
      </c>
      <c r="U355" s="15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48">
        <v>0.57999999999999996</v>
      </c>
      <c r="E356" s="148">
        <v>1.8</v>
      </c>
      <c r="F356" s="148" t="s">
        <v>98</v>
      </c>
      <c r="G356" s="148">
        <v>0.7</v>
      </c>
      <c r="H356" s="148">
        <v>2.2999999999999998</v>
      </c>
      <c r="I356" s="148">
        <v>1.8</v>
      </c>
      <c r="J356" s="148">
        <v>4.4000000000000004</v>
      </c>
      <c r="K356" s="11">
        <v>0.22</v>
      </c>
      <c r="L356" s="11">
        <v>0.33</v>
      </c>
      <c r="M356" s="11">
        <v>0.23</v>
      </c>
      <c r="N356" s="11">
        <v>0.25</v>
      </c>
      <c r="O356" s="11">
        <v>0.27</v>
      </c>
      <c r="P356" s="11">
        <v>0.16887796991386006</v>
      </c>
      <c r="Q356" s="11">
        <v>0.23</v>
      </c>
      <c r="R356" s="148">
        <v>1</v>
      </c>
      <c r="S356" s="148">
        <v>0.12</v>
      </c>
      <c r="T356" s="148" t="s">
        <v>98</v>
      </c>
      <c r="U356" s="15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0.23083714667434158</v>
      </c>
    </row>
    <row r="357" spans="1:65">
      <c r="A357" s="30"/>
      <c r="B357" s="19">
        <v>1</v>
      </c>
      <c r="C357" s="9">
        <v>5</v>
      </c>
      <c r="D357" s="148">
        <v>0.42</v>
      </c>
      <c r="E357" s="148">
        <v>1.9</v>
      </c>
      <c r="F357" s="148" t="s">
        <v>98</v>
      </c>
      <c r="G357" s="148">
        <v>0.6</v>
      </c>
      <c r="H357" s="148">
        <v>2.2000000000000002</v>
      </c>
      <c r="I357" s="148">
        <v>1.9</v>
      </c>
      <c r="J357" s="148">
        <v>4.3</v>
      </c>
      <c r="K357" s="11">
        <v>0.22</v>
      </c>
      <c r="L357" s="11">
        <v>0.34</v>
      </c>
      <c r="M357" s="11">
        <v>0.23</v>
      </c>
      <c r="N357" s="11">
        <v>0.22</v>
      </c>
      <c r="O357" s="11">
        <v>0.23</v>
      </c>
      <c r="P357" s="11">
        <v>0.1722930676478179</v>
      </c>
      <c r="Q357" s="11">
        <v>0.25</v>
      </c>
      <c r="R357" s="148">
        <v>1.1000000000000001</v>
      </c>
      <c r="S357" s="148">
        <v>0.11</v>
      </c>
      <c r="T357" s="148" t="s">
        <v>98</v>
      </c>
      <c r="U357" s="15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29</v>
      </c>
    </row>
    <row r="358" spans="1:65">
      <c r="A358" s="30"/>
      <c r="B358" s="19">
        <v>1</v>
      </c>
      <c r="C358" s="9">
        <v>6</v>
      </c>
      <c r="D358" s="148">
        <v>0.4</v>
      </c>
      <c r="E358" s="148">
        <v>1.7</v>
      </c>
      <c r="F358" s="148" t="s">
        <v>98</v>
      </c>
      <c r="G358" s="148">
        <v>0.3</v>
      </c>
      <c r="H358" s="148">
        <v>2.2000000000000002</v>
      </c>
      <c r="I358" s="148">
        <v>1.8</v>
      </c>
      <c r="J358" s="148">
        <v>4.4000000000000004</v>
      </c>
      <c r="K358" s="11">
        <v>0.24</v>
      </c>
      <c r="L358" s="11">
        <v>0.19</v>
      </c>
      <c r="M358" s="11">
        <v>0.23</v>
      </c>
      <c r="N358" s="11">
        <v>0.27</v>
      </c>
      <c r="O358" s="11">
        <v>0.25</v>
      </c>
      <c r="P358" s="11">
        <v>0.17567151758951388</v>
      </c>
      <c r="Q358" s="11">
        <v>0.25</v>
      </c>
      <c r="R358" s="148">
        <v>0.9</v>
      </c>
      <c r="S358" s="148">
        <v>0.12</v>
      </c>
      <c r="T358" s="148" t="s">
        <v>98</v>
      </c>
      <c r="U358" s="15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278</v>
      </c>
      <c r="C359" s="12"/>
      <c r="D359" s="23">
        <v>0.53500000000000003</v>
      </c>
      <c r="E359" s="23">
        <v>1.7833333333333332</v>
      </c>
      <c r="F359" s="23" t="s">
        <v>775</v>
      </c>
      <c r="G359" s="23">
        <v>0.51666666666666672</v>
      </c>
      <c r="H359" s="23">
        <v>2.2666666666666662</v>
      </c>
      <c r="I359" s="23">
        <v>1.8833333333333335</v>
      </c>
      <c r="J359" s="23">
        <v>4.3000000000000007</v>
      </c>
      <c r="K359" s="23">
        <v>0.2283333333333333</v>
      </c>
      <c r="L359" s="23">
        <v>0.24833333333333332</v>
      </c>
      <c r="M359" s="23">
        <v>0.24333333333333332</v>
      </c>
      <c r="N359" s="23">
        <v>0.245</v>
      </c>
      <c r="O359" s="23">
        <v>0.245</v>
      </c>
      <c r="P359" s="23">
        <v>0.16586002672039121</v>
      </c>
      <c r="Q359" s="23">
        <v>0.24</v>
      </c>
      <c r="R359" s="23">
        <v>0.98333333333333339</v>
      </c>
      <c r="S359" s="23">
        <v>0.11499999999999999</v>
      </c>
      <c r="T359" s="23">
        <v>0.2</v>
      </c>
      <c r="U359" s="15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279</v>
      </c>
      <c r="C360" s="29"/>
      <c r="D360" s="11">
        <v>0.5</v>
      </c>
      <c r="E360" s="11">
        <v>1.8</v>
      </c>
      <c r="F360" s="11" t="s">
        <v>775</v>
      </c>
      <c r="G360" s="11">
        <v>0.6</v>
      </c>
      <c r="H360" s="11">
        <v>2.25</v>
      </c>
      <c r="I360" s="11">
        <v>1.85</v>
      </c>
      <c r="J360" s="11">
        <v>4.3499999999999996</v>
      </c>
      <c r="K360" s="11">
        <v>0.22500000000000001</v>
      </c>
      <c r="L360" s="11">
        <v>0.22</v>
      </c>
      <c r="M360" s="11">
        <v>0.23</v>
      </c>
      <c r="N360" s="11">
        <v>0.245</v>
      </c>
      <c r="O360" s="11">
        <v>0.245</v>
      </c>
      <c r="P360" s="11">
        <v>0.16730524288888093</v>
      </c>
      <c r="Q360" s="11">
        <v>0.24</v>
      </c>
      <c r="R360" s="11">
        <v>0.95</v>
      </c>
      <c r="S360" s="11">
        <v>0.12</v>
      </c>
      <c r="T360" s="11">
        <v>0.2</v>
      </c>
      <c r="U360" s="15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280</v>
      </c>
      <c r="C361" s="29"/>
      <c r="D361" s="24">
        <v>0.14279355727763055</v>
      </c>
      <c r="E361" s="24">
        <v>7.5277265270908097E-2</v>
      </c>
      <c r="F361" s="24" t="s">
        <v>775</v>
      </c>
      <c r="G361" s="24">
        <v>0.21369760566432797</v>
      </c>
      <c r="H361" s="24">
        <v>8.1649658092772456E-2</v>
      </c>
      <c r="I361" s="24">
        <v>0.11690451944500123</v>
      </c>
      <c r="J361" s="24">
        <v>0.15491933384829681</v>
      </c>
      <c r="K361" s="24">
        <v>9.8319208025017465E-3</v>
      </c>
      <c r="L361" s="24">
        <v>6.8532230860133853E-2</v>
      </c>
      <c r="M361" s="24">
        <v>2.0655911179772897E-2</v>
      </c>
      <c r="N361" s="24">
        <v>1.8708286933869712E-2</v>
      </c>
      <c r="O361" s="24">
        <v>1.5165750888103104E-2</v>
      </c>
      <c r="P361" s="24">
        <v>8.1363448919573433E-3</v>
      </c>
      <c r="Q361" s="24">
        <v>1.0954451150103317E-2</v>
      </c>
      <c r="R361" s="24">
        <v>9.8319208025017549E-2</v>
      </c>
      <c r="S361" s="24">
        <v>8.3666002653407512E-3</v>
      </c>
      <c r="T361" s="24" t="s">
        <v>775</v>
      </c>
      <c r="U361" s="15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87</v>
      </c>
      <c r="C362" s="29"/>
      <c r="D362" s="13">
        <v>0.26690384537874867</v>
      </c>
      <c r="E362" s="13">
        <v>4.2211550619200802E-2</v>
      </c>
      <c r="F362" s="13" t="s">
        <v>775</v>
      </c>
      <c r="G362" s="13">
        <v>0.41360826902773151</v>
      </c>
      <c r="H362" s="13">
        <v>3.6021907982105507E-2</v>
      </c>
      <c r="I362" s="13">
        <v>6.2073196165487371E-2</v>
      </c>
      <c r="J362" s="13">
        <v>3.6027752057743438E-2</v>
      </c>
      <c r="K362" s="13">
        <v>4.3059507164241229E-2</v>
      </c>
      <c r="L362" s="13">
        <v>0.27596871487302221</v>
      </c>
      <c r="M362" s="13">
        <v>8.4887306218244793E-2</v>
      </c>
      <c r="N362" s="13">
        <v>7.636035483212128E-2</v>
      </c>
      <c r="O362" s="13">
        <v>6.1901024033073897E-2</v>
      </c>
      <c r="P362" s="13">
        <v>4.9055490058938007E-2</v>
      </c>
      <c r="Q362" s="13">
        <v>4.5643546458763826E-2</v>
      </c>
      <c r="R362" s="13">
        <v>9.9985635279678853E-2</v>
      </c>
      <c r="S362" s="13">
        <v>7.2753045785571749E-2</v>
      </c>
      <c r="T362" s="13" t="s">
        <v>775</v>
      </c>
      <c r="U362" s="15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281</v>
      </c>
      <c r="C363" s="29"/>
      <c r="D363" s="13">
        <v>1.3176512433450007</v>
      </c>
      <c r="E363" s="13">
        <v>6.7255041444833346</v>
      </c>
      <c r="F363" s="13" t="s">
        <v>775</v>
      </c>
      <c r="G363" s="13">
        <v>1.2382301727007796</v>
      </c>
      <c r="H363" s="13">
        <v>8.8193323705582554</v>
      </c>
      <c r="I363" s="13">
        <v>7.1587099843609057</v>
      </c>
      <c r="J363" s="13">
        <v>17.62785111473552</v>
      </c>
      <c r="K363" s="13">
        <v>-1.0846665612881501E-2</v>
      </c>
      <c r="L363" s="13">
        <v>7.5794502362632521E-2</v>
      </c>
      <c r="M363" s="13">
        <v>5.4134210368754099E-2</v>
      </c>
      <c r="N363" s="13">
        <v>6.1354307700046906E-2</v>
      </c>
      <c r="O363" s="13">
        <v>6.1354307700046906E-2</v>
      </c>
      <c r="P363" s="13">
        <v>-0.28148467822476697</v>
      </c>
      <c r="Q363" s="13">
        <v>3.9694015706168484E-2</v>
      </c>
      <c r="R363" s="13">
        <v>3.2598574254627737</v>
      </c>
      <c r="S363" s="13">
        <v>-0.50181328414079429</v>
      </c>
      <c r="T363" s="13">
        <v>-0.13358832024485956</v>
      </c>
      <c r="U363" s="15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282</v>
      </c>
      <c r="C364" s="47"/>
      <c r="D364" s="45">
        <v>19.78</v>
      </c>
      <c r="E364" s="45" t="s">
        <v>283</v>
      </c>
      <c r="F364" s="45">
        <v>9.5500000000000007</v>
      </c>
      <c r="G364" s="45" t="s">
        <v>283</v>
      </c>
      <c r="H364" s="45" t="s">
        <v>283</v>
      </c>
      <c r="I364" s="45" t="s">
        <v>283</v>
      </c>
      <c r="J364" s="45" t="s">
        <v>283</v>
      </c>
      <c r="K364" s="45">
        <v>0.9</v>
      </c>
      <c r="L364" s="45">
        <v>0.45</v>
      </c>
      <c r="M364" s="45">
        <v>0.11</v>
      </c>
      <c r="N364" s="45">
        <v>0.22</v>
      </c>
      <c r="O364" s="45">
        <v>0.22</v>
      </c>
      <c r="P364" s="45">
        <v>5.1100000000000003</v>
      </c>
      <c r="Q364" s="45">
        <v>0.11</v>
      </c>
      <c r="R364" s="45" t="s">
        <v>283</v>
      </c>
      <c r="S364" s="45">
        <v>8.5399999999999991</v>
      </c>
      <c r="T364" s="45" t="s">
        <v>283</v>
      </c>
      <c r="U364" s="15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 t="s">
        <v>305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BM365" s="55"/>
    </row>
    <row r="366" spans="1:65">
      <c r="BM366" s="55"/>
    </row>
    <row r="367" spans="1:65" ht="15">
      <c r="B367" s="8" t="s">
        <v>530</v>
      </c>
      <c r="BM367" s="28" t="s">
        <v>67</v>
      </c>
    </row>
    <row r="368" spans="1:65" ht="15">
      <c r="A368" s="25" t="s">
        <v>8</v>
      </c>
      <c r="B368" s="18" t="s">
        <v>116</v>
      </c>
      <c r="C368" s="15" t="s">
        <v>117</v>
      </c>
      <c r="D368" s="16" t="s">
        <v>243</v>
      </c>
      <c r="E368" s="17" t="s">
        <v>243</v>
      </c>
      <c r="F368" s="17" t="s">
        <v>243</v>
      </c>
      <c r="G368" s="17" t="s">
        <v>243</v>
      </c>
      <c r="H368" s="17" t="s">
        <v>243</v>
      </c>
      <c r="I368" s="17" t="s">
        <v>243</v>
      </c>
      <c r="J368" s="17" t="s">
        <v>243</v>
      </c>
      <c r="K368" s="17" t="s">
        <v>243</v>
      </c>
      <c r="L368" s="17" t="s">
        <v>243</v>
      </c>
      <c r="M368" s="17" t="s">
        <v>243</v>
      </c>
      <c r="N368" s="17" t="s">
        <v>243</v>
      </c>
      <c r="O368" s="17" t="s">
        <v>243</v>
      </c>
      <c r="P368" s="17" t="s">
        <v>243</v>
      </c>
      <c r="Q368" s="17" t="s">
        <v>243</v>
      </c>
      <c r="R368" s="17" t="s">
        <v>243</v>
      </c>
      <c r="S368" s="17" t="s">
        <v>243</v>
      </c>
      <c r="T368" s="17" t="s">
        <v>243</v>
      </c>
      <c r="U368" s="17" t="s">
        <v>243</v>
      </c>
      <c r="V368" s="17" t="s">
        <v>243</v>
      </c>
      <c r="W368" s="17" t="s">
        <v>243</v>
      </c>
      <c r="X368" s="17" t="s">
        <v>243</v>
      </c>
      <c r="Y368" s="17" t="s">
        <v>243</v>
      </c>
      <c r="Z368" s="15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244</v>
      </c>
      <c r="C369" s="9" t="s">
        <v>244</v>
      </c>
      <c r="D369" s="151" t="s">
        <v>246</v>
      </c>
      <c r="E369" s="152" t="s">
        <v>247</v>
      </c>
      <c r="F369" s="152" t="s">
        <v>248</v>
      </c>
      <c r="G369" s="152" t="s">
        <v>251</v>
      </c>
      <c r="H369" s="152" t="s">
        <v>252</v>
      </c>
      <c r="I369" s="152" t="s">
        <v>253</v>
      </c>
      <c r="J369" s="152" t="s">
        <v>254</v>
      </c>
      <c r="K369" s="152" t="s">
        <v>255</v>
      </c>
      <c r="L369" s="152" t="s">
        <v>256</v>
      </c>
      <c r="M369" s="152" t="s">
        <v>257</v>
      </c>
      <c r="N369" s="152" t="s">
        <v>259</v>
      </c>
      <c r="O369" s="152" t="s">
        <v>260</v>
      </c>
      <c r="P369" s="152" t="s">
        <v>261</v>
      </c>
      <c r="Q369" s="152" t="s">
        <v>262</v>
      </c>
      <c r="R369" s="152" t="s">
        <v>263</v>
      </c>
      <c r="S369" s="152" t="s">
        <v>264</v>
      </c>
      <c r="T369" s="152" t="s">
        <v>266</v>
      </c>
      <c r="U369" s="152" t="s">
        <v>268</v>
      </c>
      <c r="V369" s="152" t="s">
        <v>269</v>
      </c>
      <c r="W369" s="152" t="s">
        <v>270</v>
      </c>
      <c r="X369" s="152" t="s">
        <v>271</v>
      </c>
      <c r="Y369" s="152" t="s">
        <v>272</v>
      </c>
      <c r="Z369" s="15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291</v>
      </c>
      <c r="E370" s="11" t="s">
        <v>291</v>
      </c>
      <c r="F370" s="11" t="s">
        <v>291</v>
      </c>
      <c r="G370" s="11" t="s">
        <v>292</v>
      </c>
      <c r="H370" s="11" t="s">
        <v>291</v>
      </c>
      <c r="I370" s="11" t="s">
        <v>291</v>
      </c>
      <c r="J370" s="11" t="s">
        <v>291</v>
      </c>
      <c r="K370" s="11" t="s">
        <v>291</v>
      </c>
      <c r="L370" s="11" t="s">
        <v>292</v>
      </c>
      <c r="M370" s="11" t="s">
        <v>292</v>
      </c>
      <c r="N370" s="11" t="s">
        <v>292</v>
      </c>
      <c r="O370" s="11" t="s">
        <v>292</v>
      </c>
      <c r="P370" s="11" t="s">
        <v>292</v>
      </c>
      <c r="Q370" s="11" t="s">
        <v>292</v>
      </c>
      <c r="R370" s="11" t="s">
        <v>292</v>
      </c>
      <c r="S370" s="11" t="s">
        <v>120</v>
      </c>
      <c r="T370" s="11" t="s">
        <v>291</v>
      </c>
      <c r="U370" s="11" t="s">
        <v>292</v>
      </c>
      <c r="V370" s="11" t="s">
        <v>292</v>
      </c>
      <c r="W370" s="11" t="s">
        <v>292</v>
      </c>
      <c r="X370" s="11" t="s">
        <v>291</v>
      </c>
      <c r="Y370" s="11" t="s">
        <v>291</v>
      </c>
      <c r="Z370" s="15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15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22">
        <v>4.66</v>
      </c>
      <c r="E372" s="22">
        <v>5.34</v>
      </c>
      <c r="F372" s="22">
        <v>4.6675515456035637</v>
      </c>
      <c r="G372" s="22">
        <v>4.9000000000000004</v>
      </c>
      <c r="H372" s="22">
        <v>5.14</v>
      </c>
      <c r="I372" s="22">
        <v>5.4</v>
      </c>
      <c r="J372" s="147">
        <v>6.2619217114126178</v>
      </c>
      <c r="K372" s="22">
        <v>5.13</v>
      </c>
      <c r="L372" s="22">
        <v>5.23</v>
      </c>
      <c r="M372" s="22">
        <v>4.7</v>
      </c>
      <c r="N372" s="22">
        <v>5.0999999999999996</v>
      </c>
      <c r="O372" s="22">
        <v>5.0999999999999996</v>
      </c>
      <c r="P372" s="154">
        <v>5.2</v>
      </c>
      <c r="Q372" s="22">
        <v>5</v>
      </c>
      <c r="R372" s="22">
        <v>4.8</v>
      </c>
      <c r="S372" s="22">
        <v>4.5501379579074888</v>
      </c>
      <c r="T372" s="147">
        <v>4.0999999999999996</v>
      </c>
      <c r="U372" s="22">
        <v>4.37</v>
      </c>
      <c r="V372" s="22">
        <v>5.28</v>
      </c>
      <c r="W372" s="22">
        <v>5.0999999999999996</v>
      </c>
      <c r="X372" s="22">
        <v>4.79</v>
      </c>
      <c r="Y372" s="147">
        <v>5.86</v>
      </c>
      <c r="Z372" s="15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9">
        <v>4.3899999999999997</v>
      </c>
      <c r="E373" s="11">
        <v>5.17</v>
      </c>
      <c r="F373" s="11">
        <v>4.5751641355287775</v>
      </c>
      <c r="G373" s="11">
        <v>4.7</v>
      </c>
      <c r="H373" s="11">
        <v>4.76</v>
      </c>
      <c r="I373" s="11">
        <v>5.0999999999999996</v>
      </c>
      <c r="J373" s="148">
        <v>6.4996186173994159</v>
      </c>
      <c r="K373" s="11">
        <v>5.2</v>
      </c>
      <c r="L373" s="11">
        <v>5.32</v>
      </c>
      <c r="M373" s="11">
        <v>5.2</v>
      </c>
      <c r="N373" s="11">
        <v>4.9000000000000004</v>
      </c>
      <c r="O373" s="11">
        <v>5</v>
      </c>
      <c r="P373" s="11">
        <v>4.8</v>
      </c>
      <c r="Q373" s="11">
        <v>4.9000000000000004</v>
      </c>
      <c r="R373" s="11">
        <v>4.8</v>
      </c>
      <c r="S373" s="11">
        <v>4.6305374291635761</v>
      </c>
      <c r="T373" s="148">
        <v>3.9</v>
      </c>
      <c r="U373" s="11">
        <v>4.87</v>
      </c>
      <c r="V373" s="11">
        <v>5.33</v>
      </c>
      <c r="W373" s="11">
        <v>5.2</v>
      </c>
      <c r="X373" s="11">
        <v>4.68</v>
      </c>
      <c r="Y373" s="148">
        <v>5.54</v>
      </c>
      <c r="Z373" s="15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15</v>
      </c>
    </row>
    <row r="374" spans="1:65">
      <c r="A374" s="30"/>
      <c r="B374" s="19">
        <v>1</v>
      </c>
      <c r="C374" s="9">
        <v>3</v>
      </c>
      <c r="D374" s="11">
        <v>4.8899999999999997</v>
      </c>
      <c r="E374" s="11">
        <v>5</v>
      </c>
      <c r="F374" s="11">
        <v>4.7112033785998406</v>
      </c>
      <c r="G374" s="149">
        <v>4.2</v>
      </c>
      <c r="H374" s="11">
        <v>4.75</v>
      </c>
      <c r="I374" s="11">
        <v>5</v>
      </c>
      <c r="J374" s="148">
        <v>6.6188547086762997</v>
      </c>
      <c r="K374" s="11">
        <v>5.19</v>
      </c>
      <c r="L374" s="11">
        <v>5.38</v>
      </c>
      <c r="M374" s="11">
        <v>4.9000000000000004</v>
      </c>
      <c r="N374" s="11">
        <v>5.0999999999999996</v>
      </c>
      <c r="O374" s="149">
        <v>4.7</v>
      </c>
      <c r="P374" s="11">
        <v>4.7</v>
      </c>
      <c r="Q374" s="11">
        <v>5.0999999999999996</v>
      </c>
      <c r="R374" s="11">
        <v>4.8</v>
      </c>
      <c r="S374" s="11">
        <v>4.7631847803904543</v>
      </c>
      <c r="T374" s="148">
        <v>4.2</v>
      </c>
      <c r="U374" s="11">
        <v>4.58</v>
      </c>
      <c r="V374" s="11">
        <v>5.33</v>
      </c>
      <c r="W374" s="11">
        <v>5.0999999999999996</v>
      </c>
      <c r="X374" s="11">
        <v>4.96</v>
      </c>
      <c r="Y374" s="148">
        <v>5.61</v>
      </c>
      <c r="Z374" s="15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4.8899999999999997</v>
      </c>
      <c r="E375" s="11">
        <v>4.87</v>
      </c>
      <c r="F375" s="11">
        <v>4.5920071745642019</v>
      </c>
      <c r="G375" s="11">
        <v>4.8</v>
      </c>
      <c r="H375" s="11">
        <v>4.79</v>
      </c>
      <c r="I375" s="11">
        <v>5.4</v>
      </c>
      <c r="J375" s="148">
        <v>6.5291661089093518</v>
      </c>
      <c r="K375" s="11">
        <v>4.83</v>
      </c>
      <c r="L375" s="11">
        <v>5.5</v>
      </c>
      <c r="M375" s="11">
        <v>4.8</v>
      </c>
      <c r="N375" s="11">
        <v>5</v>
      </c>
      <c r="O375" s="11">
        <v>5.0999999999999996</v>
      </c>
      <c r="P375" s="11">
        <v>4.5999999999999996</v>
      </c>
      <c r="Q375" s="11">
        <v>5</v>
      </c>
      <c r="R375" s="11">
        <v>4.8</v>
      </c>
      <c r="S375" s="11">
        <v>4.691462150861879</v>
      </c>
      <c r="T375" s="148">
        <v>4</v>
      </c>
      <c r="U375" s="11">
        <v>4.66</v>
      </c>
      <c r="V375" s="11">
        <v>5.25</v>
      </c>
      <c r="W375" s="11">
        <v>5</v>
      </c>
      <c r="X375" s="11">
        <v>4.82</v>
      </c>
      <c r="Y375" s="148">
        <v>5.74</v>
      </c>
      <c r="Z375" s="15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4.9379950069252629</v>
      </c>
    </row>
    <row r="376" spans="1:65">
      <c r="A376" s="30"/>
      <c r="B376" s="19">
        <v>1</v>
      </c>
      <c r="C376" s="9">
        <v>5</v>
      </c>
      <c r="D376" s="11">
        <v>4.82</v>
      </c>
      <c r="E376" s="11">
        <v>5.03</v>
      </c>
      <c r="F376" s="11">
        <v>4.6750674120928455</v>
      </c>
      <c r="G376" s="11">
        <v>4.7</v>
      </c>
      <c r="H376" s="11">
        <v>5.0199999999999996</v>
      </c>
      <c r="I376" s="11">
        <v>5.4</v>
      </c>
      <c r="J376" s="148">
        <v>6.3464893137351357</v>
      </c>
      <c r="K376" s="11">
        <v>5.03</v>
      </c>
      <c r="L376" s="11">
        <v>5.21</v>
      </c>
      <c r="M376" s="11">
        <v>4.9000000000000004</v>
      </c>
      <c r="N376" s="11">
        <v>4.9000000000000004</v>
      </c>
      <c r="O376" s="11">
        <v>5</v>
      </c>
      <c r="P376" s="11">
        <v>4.5999999999999996</v>
      </c>
      <c r="Q376" s="11">
        <v>4.9000000000000004</v>
      </c>
      <c r="R376" s="149">
        <v>5.0999999999999996</v>
      </c>
      <c r="S376" s="11">
        <v>4.5256453552001457</v>
      </c>
      <c r="T376" s="148">
        <v>4.4000000000000004</v>
      </c>
      <c r="U376" s="11">
        <v>4.5</v>
      </c>
      <c r="V376" s="11">
        <v>5.29</v>
      </c>
      <c r="W376" s="11">
        <v>4.9000000000000004</v>
      </c>
      <c r="X376" s="11">
        <v>4.99</v>
      </c>
      <c r="Y376" s="148">
        <v>5.39</v>
      </c>
      <c r="Z376" s="15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30</v>
      </c>
    </row>
    <row r="377" spans="1:65">
      <c r="A377" s="30"/>
      <c r="B377" s="19">
        <v>1</v>
      </c>
      <c r="C377" s="9">
        <v>6</v>
      </c>
      <c r="D377" s="11">
        <v>4.88</v>
      </c>
      <c r="E377" s="11">
        <v>5.25</v>
      </c>
      <c r="F377" s="11">
        <v>4.6815106149499375</v>
      </c>
      <c r="G377" s="11">
        <v>4.7</v>
      </c>
      <c r="H377" s="11">
        <v>4.91</v>
      </c>
      <c r="I377" s="11">
        <v>5.7</v>
      </c>
      <c r="J377" s="148">
        <v>6.4107016243266308</v>
      </c>
      <c r="K377" s="11">
        <v>4.99</v>
      </c>
      <c r="L377" s="11">
        <v>5.25</v>
      </c>
      <c r="M377" s="11">
        <v>5</v>
      </c>
      <c r="N377" s="11">
        <v>5.0999999999999996</v>
      </c>
      <c r="O377" s="11">
        <v>5.0999999999999996</v>
      </c>
      <c r="P377" s="11">
        <v>4.5999999999999996</v>
      </c>
      <c r="Q377" s="11">
        <v>4.9000000000000004</v>
      </c>
      <c r="R377" s="11">
        <v>4.8</v>
      </c>
      <c r="S377" s="11">
        <v>4.6499588546173385</v>
      </c>
      <c r="T377" s="148">
        <v>4.2</v>
      </c>
      <c r="U377" s="11">
        <v>4.4800000000000004</v>
      </c>
      <c r="V377" s="11">
        <v>5.33</v>
      </c>
      <c r="W377" s="11">
        <v>5.2</v>
      </c>
      <c r="X377" s="11">
        <v>4.87</v>
      </c>
      <c r="Y377" s="148">
        <v>5.87</v>
      </c>
      <c r="Z377" s="15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278</v>
      </c>
      <c r="C378" s="12"/>
      <c r="D378" s="23">
        <v>4.7549999999999999</v>
      </c>
      <c r="E378" s="23">
        <v>5.1100000000000003</v>
      </c>
      <c r="F378" s="23">
        <v>4.6504173768898616</v>
      </c>
      <c r="G378" s="23">
        <v>4.666666666666667</v>
      </c>
      <c r="H378" s="23">
        <v>4.8949999999999996</v>
      </c>
      <c r="I378" s="23">
        <v>5.333333333333333</v>
      </c>
      <c r="J378" s="23">
        <v>6.4444586807432414</v>
      </c>
      <c r="K378" s="23">
        <v>5.0616666666666674</v>
      </c>
      <c r="L378" s="23">
        <v>5.3150000000000004</v>
      </c>
      <c r="M378" s="23">
        <v>4.916666666666667</v>
      </c>
      <c r="N378" s="23">
        <v>5.0166666666666666</v>
      </c>
      <c r="O378" s="23">
        <v>5</v>
      </c>
      <c r="P378" s="23">
        <v>4.75</v>
      </c>
      <c r="Q378" s="23">
        <v>4.9666666666666659</v>
      </c>
      <c r="R378" s="23">
        <v>4.8499999999999996</v>
      </c>
      <c r="S378" s="23">
        <v>4.6351544213568134</v>
      </c>
      <c r="T378" s="23">
        <v>4.1333333333333337</v>
      </c>
      <c r="U378" s="23">
        <v>4.5766666666666671</v>
      </c>
      <c r="V378" s="23">
        <v>5.3016666666666659</v>
      </c>
      <c r="W378" s="23">
        <v>5.083333333333333</v>
      </c>
      <c r="X378" s="23">
        <v>4.8516666666666675</v>
      </c>
      <c r="Y378" s="23">
        <v>5.668333333333333</v>
      </c>
      <c r="Z378" s="15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279</v>
      </c>
      <c r="C379" s="29"/>
      <c r="D379" s="11">
        <v>4.8499999999999996</v>
      </c>
      <c r="E379" s="11">
        <v>5.0999999999999996</v>
      </c>
      <c r="F379" s="11">
        <v>4.6713094788482046</v>
      </c>
      <c r="G379" s="11">
        <v>4.7</v>
      </c>
      <c r="H379" s="11">
        <v>4.8499999999999996</v>
      </c>
      <c r="I379" s="11">
        <v>5.4</v>
      </c>
      <c r="J379" s="11">
        <v>6.4551601208630238</v>
      </c>
      <c r="K379" s="11">
        <v>5.08</v>
      </c>
      <c r="L379" s="11">
        <v>5.2850000000000001</v>
      </c>
      <c r="M379" s="11">
        <v>4.9000000000000004</v>
      </c>
      <c r="N379" s="11">
        <v>5.05</v>
      </c>
      <c r="O379" s="11">
        <v>5.05</v>
      </c>
      <c r="P379" s="11">
        <v>4.6500000000000004</v>
      </c>
      <c r="Q379" s="11">
        <v>4.95</v>
      </c>
      <c r="R379" s="11">
        <v>4.8</v>
      </c>
      <c r="S379" s="11">
        <v>4.6402481418904573</v>
      </c>
      <c r="T379" s="11">
        <v>4.1500000000000004</v>
      </c>
      <c r="U379" s="11">
        <v>4.54</v>
      </c>
      <c r="V379" s="11">
        <v>5.3100000000000005</v>
      </c>
      <c r="W379" s="11">
        <v>5.0999999999999996</v>
      </c>
      <c r="X379" s="11">
        <v>4.8450000000000006</v>
      </c>
      <c r="Y379" s="11">
        <v>5.6750000000000007</v>
      </c>
      <c r="Z379" s="15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280</v>
      </c>
      <c r="C380" s="29"/>
      <c r="D380" s="24">
        <v>0.19927368115232882</v>
      </c>
      <c r="E380" s="24">
        <v>0.17447062790051501</v>
      </c>
      <c r="F380" s="24">
        <v>5.4106808261138714E-2</v>
      </c>
      <c r="G380" s="24">
        <v>0.24221202832779934</v>
      </c>
      <c r="H380" s="24">
        <v>0.15883954167649803</v>
      </c>
      <c r="I380" s="24">
        <v>0.25033311140691467</v>
      </c>
      <c r="J380" s="24">
        <v>0.13014547434279083</v>
      </c>
      <c r="K380" s="24">
        <v>0.14148026953136142</v>
      </c>
      <c r="L380" s="24">
        <v>0.11040833301884412</v>
      </c>
      <c r="M380" s="24">
        <v>0.17224014243685085</v>
      </c>
      <c r="N380" s="24">
        <v>9.831920802501716E-2</v>
      </c>
      <c r="O380" s="24">
        <v>0.15491933384829645</v>
      </c>
      <c r="P380" s="24">
        <v>0.23452078799117168</v>
      </c>
      <c r="Q380" s="24">
        <v>8.1649658092772318E-2</v>
      </c>
      <c r="R380" s="24">
        <v>0.12247448713915883</v>
      </c>
      <c r="S380" s="24">
        <v>8.8343483885697169E-2</v>
      </c>
      <c r="T380" s="24">
        <v>0.1751190071541828</v>
      </c>
      <c r="U380" s="24">
        <v>0.17374310537879381</v>
      </c>
      <c r="V380" s="24">
        <v>3.3714487489307422E-2</v>
      </c>
      <c r="W380" s="24">
        <v>0.11690451944500115</v>
      </c>
      <c r="X380" s="24">
        <v>0.11444066876188157</v>
      </c>
      <c r="Y380" s="24">
        <v>0.18967516091113967</v>
      </c>
      <c r="Z380" s="209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  <c r="BI380" s="210"/>
      <c r="BJ380" s="210"/>
      <c r="BK380" s="210"/>
      <c r="BL380" s="210"/>
      <c r="BM380" s="56"/>
    </row>
    <row r="381" spans="1:65">
      <c r="A381" s="30"/>
      <c r="B381" s="3" t="s">
        <v>87</v>
      </c>
      <c r="C381" s="29"/>
      <c r="D381" s="13">
        <v>4.1908239989974519E-2</v>
      </c>
      <c r="E381" s="13">
        <v>3.4142980019670255E-2</v>
      </c>
      <c r="F381" s="13">
        <v>1.1634828419922309E-2</v>
      </c>
      <c r="G381" s="13">
        <v>5.1902577498814141E-2</v>
      </c>
      <c r="H381" s="13">
        <v>3.2449344571296841E-2</v>
      </c>
      <c r="I381" s="13">
        <v>4.6937458388796503E-2</v>
      </c>
      <c r="J381" s="13">
        <v>2.0194942785757938E-2</v>
      </c>
      <c r="K381" s="13">
        <v>2.7951320947914665E-2</v>
      </c>
      <c r="L381" s="13">
        <v>2.0772969523771233E-2</v>
      </c>
      <c r="M381" s="13">
        <v>3.503189337698661E-2</v>
      </c>
      <c r="N381" s="13">
        <v>1.9598513227578173E-2</v>
      </c>
      <c r="O381" s="13">
        <v>3.098386676965929E-2</v>
      </c>
      <c r="P381" s="13">
        <v>4.9372797471825616E-2</v>
      </c>
      <c r="Q381" s="13">
        <v>1.6439528475054831E-2</v>
      </c>
      <c r="R381" s="13">
        <v>2.5252471575084298E-2</v>
      </c>
      <c r="S381" s="13">
        <v>1.9059447831694259E-2</v>
      </c>
      <c r="T381" s="13">
        <v>4.2367501730850674E-2</v>
      </c>
      <c r="U381" s="13">
        <v>3.7962805253924356E-2</v>
      </c>
      <c r="V381" s="13">
        <v>6.359224298517591E-3</v>
      </c>
      <c r="W381" s="13">
        <v>2.2997610382623178E-2</v>
      </c>
      <c r="X381" s="13">
        <v>2.3587908367272047E-2</v>
      </c>
      <c r="Y381" s="13">
        <v>3.3462245382735609E-2</v>
      </c>
      <c r="Z381" s="15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281</v>
      </c>
      <c r="C382" s="29"/>
      <c r="D382" s="13">
        <v>-3.7058564593245413E-2</v>
      </c>
      <c r="E382" s="13">
        <v>3.4832962130077139E-2</v>
      </c>
      <c r="F382" s="13">
        <v>-5.8237732041464096E-2</v>
      </c>
      <c r="G382" s="13">
        <v>-5.4947066547874845E-2</v>
      </c>
      <c r="H382" s="13">
        <v>-8.7069765896816698E-3</v>
      </c>
      <c r="I382" s="13">
        <v>8.0060495373857288E-2</v>
      </c>
      <c r="J382" s="13">
        <v>0.30507598158873117</v>
      </c>
      <c r="K382" s="13">
        <v>2.5044913890751586E-2</v>
      </c>
      <c r="L382" s="13">
        <v>7.6347787421009672E-2</v>
      </c>
      <c r="M382" s="13">
        <v>-4.3192308272252955E-3</v>
      </c>
      <c r="N382" s="13">
        <v>1.5931903461034569E-2</v>
      </c>
      <c r="O382" s="13">
        <v>1.2556714412991221E-2</v>
      </c>
      <c r="P382" s="13">
        <v>-3.8071121307658329E-2</v>
      </c>
      <c r="Q382" s="13">
        <v>5.8063363169045257E-3</v>
      </c>
      <c r="R382" s="13">
        <v>-1.7819987019398575E-2</v>
      </c>
      <c r="S382" s="13">
        <v>-6.1328653662819144E-2</v>
      </c>
      <c r="T382" s="13">
        <v>-0.16295311608526053</v>
      </c>
      <c r="U382" s="13">
        <v>-7.3173087407308657E-2</v>
      </c>
      <c r="V382" s="13">
        <v>7.364763618257486E-2</v>
      </c>
      <c r="W382" s="13">
        <v>2.9432659653207738E-2</v>
      </c>
      <c r="X382" s="13">
        <v>-1.7482468114594085E-2</v>
      </c>
      <c r="Y382" s="13">
        <v>0.14790179523952762</v>
      </c>
      <c r="Z382" s="15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282</v>
      </c>
      <c r="C383" s="47"/>
      <c r="D383" s="45">
        <v>0.67</v>
      </c>
      <c r="E383" s="45">
        <v>0.6</v>
      </c>
      <c r="F383" s="45">
        <v>1.04</v>
      </c>
      <c r="G383" s="45">
        <v>0.98</v>
      </c>
      <c r="H383" s="45">
        <v>0.17</v>
      </c>
      <c r="I383" s="45">
        <v>1.4</v>
      </c>
      <c r="J383" s="45">
        <v>5.36</v>
      </c>
      <c r="K383" s="45">
        <v>0.43</v>
      </c>
      <c r="L383" s="45">
        <v>1.33</v>
      </c>
      <c r="M383" s="45">
        <v>0.09</v>
      </c>
      <c r="N383" s="45">
        <v>0.27</v>
      </c>
      <c r="O383" s="45">
        <v>0.21</v>
      </c>
      <c r="P383" s="45">
        <v>0.68</v>
      </c>
      <c r="Q383" s="45">
        <v>0.09</v>
      </c>
      <c r="R383" s="45">
        <v>0.33</v>
      </c>
      <c r="S383" s="45">
        <v>1.0900000000000001</v>
      </c>
      <c r="T383" s="45">
        <v>2.88</v>
      </c>
      <c r="U383" s="45">
        <v>1.3</v>
      </c>
      <c r="V383" s="45">
        <v>1.28</v>
      </c>
      <c r="W383" s="45">
        <v>0.5</v>
      </c>
      <c r="X383" s="45">
        <v>0.32</v>
      </c>
      <c r="Y383" s="45">
        <v>2.59</v>
      </c>
      <c r="Z383" s="15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BM384" s="55"/>
    </row>
    <row r="385" spans="1:65" ht="15">
      <c r="B385" s="8" t="s">
        <v>531</v>
      </c>
      <c r="BM385" s="28" t="s">
        <v>284</v>
      </c>
    </row>
    <row r="386" spans="1:65" ht="15">
      <c r="A386" s="25" t="s">
        <v>53</v>
      </c>
      <c r="B386" s="18" t="s">
        <v>116</v>
      </c>
      <c r="C386" s="15" t="s">
        <v>117</v>
      </c>
      <c r="D386" s="16" t="s">
        <v>243</v>
      </c>
      <c r="E386" s="17" t="s">
        <v>243</v>
      </c>
      <c r="F386" s="15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244</v>
      </c>
      <c r="C387" s="9" t="s">
        <v>244</v>
      </c>
      <c r="D387" s="151" t="s">
        <v>248</v>
      </c>
      <c r="E387" s="152" t="s">
        <v>266</v>
      </c>
      <c r="F387" s="15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291</v>
      </c>
      <c r="E388" s="11" t="s">
        <v>292</v>
      </c>
      <c r="F388" s="15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15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47" t="s">
        <v>107</v>
      </c>
      <c r="E390" s="147" t="s">
        <v>108</v>
      </c>
      <c r="F390" s="15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8" t="s">
        <v>107</v>
      </c>
      <c r="E391" s="148" t="s">
        <v>108</v>
      </c>
      <c r="F391" s="15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9">
        <v>1</v>
      </c>
      <c r="C392" s="9">
        <v>3</v>
      </c>
      <c r="D392" s="148" t="s">
        <v>107</v>
      </c>
      <c r="E392" s="148" t="s">
        <v>108</v>
      </c>
      <c r="F392" s="15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8" t="s">
        <v>107</v>
      </c>
      <c r="E393" s="148" t="s">
        <v>108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 t="s">
        <v>107</v>
      </c>
    </row>
    <row r="394" spans="1:65">
      <c r="A394" s="30"/>
      <c r="B394" s="19">
        <v>1</v>
      </c>
      <c r="C394" s="9">
        <v>5</v>
      </c>
      <c r="D394" s="148" t="s">
        <v>107</v>
      </c>
      <c r="E394" s="148" t="s">
        <v>108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</v>
      </c>
    </row>
    <row r="395" spans="1:65">
      <c r="A395" s="30"/>
      <c r="B395" s="19">
        <v>1</v>
      </c>
      <c r="C395" s="9">
        <v>6</v>
      </c>
      <c r="D395" s="148" t="s">
        <v>107</v>
      </c>
      <c r="E395" s="148" t="s">
        <v>108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278</v>
      </c>
      <c r="C396" s="12"/>
      <c r="D396" s="23" t="s">
        <v>775</v>
      </c>
      <c r="E396" s="23" t="s">
        <v>775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279</v>
      </c>
      <c r="C397" s="29"/>
      <c r="D397" s="11" t="s">
        <v>775</v>
      </c>
      <c r="E397" s="11" t="s">
        <v>775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280</v>
      </c>
      <c r="C398" s="29"/>
      <c r="D398" s="24" t="s">
        <v>775</v>
      </c>
      <c r="E398" s="24" t="s">
        <v>775</v>
      </c>
      <c r="F398" s="15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 t="s">
        <v>775</v>
      </c>
      <c r="E399" s="13" t="s">
        <v>775</v>
      </c>
      <c r="F399" s="15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281</v>
      </c>
      <c r="C400" s="29"/>
      <c r="D400" s="13" t="s">
        <v>775</v>
      </c>
      <c r="E400" s="13" t="s">
        <v>775</v>
      </c>
      <c r="F400" s="15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282</v>
      </c>
      <c r="C401" s="47"/>
      <c r="D401" s="45" t="s">
        <v>283</v>
      </c>
      <c r="E401" s="45" t="s">
        <v>283</v>
      </c>
      <c r="F401" s="15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BM402" s="55"/>
    </row>
    <row r="403" spans="1:65" ht="15">
      <c r="B403" s="8" t="s">
        <v>532</v>
      </c>
      <c r="BM403" s="28" t="s">
        <v>67</v>
      </c>
    </row>
    <row r="404" spans="1:65" ht="15">
      <c r="A404" s="25" t="s">
        <v>11</v>
      </c>
      <c r="B404" s="18" t="s">
        <v>116</v>
      </c>
      <c r="C404" s="15" t="s">
        <v>117</v>
      </c>
      <c r="D404" s="16" t="s">
        <v>243</v>
      </c>
      <c r="E404" s="17" t="s">
        <v>243</v>
      </c>
      <c r="F404" s="17" t="s">
        <v>243</v>
      </c>
      <c r="G404" s="17" t="s">
        <v>243</v>
      </c>
      <c r="H404" s="17" t="s">
        <v>243</v>
      </c>
      <c r="I404" s="17" t="s">
        <v>243</v>
      </c>
      <c r="J404" s="17" t="s">
        <v>243</v>
      </c>
      <c r="K404" s="17" t="s">
        <v>243</v>
      </c>
      <c r="L404" s="17" t="s">
        <v>243</v>
      </c>
      <c r="M404" s="17" t="s">
        <v>243</v>
      </c>
      <c r="N404" s="15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244</v>
      </c>
      <c r="C405" s="9" t="s">
        <v>244</v>
      </c>
      <c r="D405" s="151" t="s">
        <v>246</v>
      </c>
      <c r="E405" s="152" t="s">
        <v>247</v>
      </c>
      <c r="F405" s="152" t="s">
        <v>248</v>
      </c>
      <c r="G405" s="152" t="s">
        <v>251</v>
      </c>
      <c r="H405" s="152" t="s">
        <v>254</v>
      </c>
      <c r="I405" s="152" t="s">
        <v>265</v>
      </c>
      <c r="J405" s="152" t="s">
        <v>266</v>
      </c>
      <c r="K405" s="152" t="s">
        <v>268</v>
      </c>
      <c r="L405" s="152" t="s">
        <v>271</v>
      </c>
      <c r="M405" s="152" t="s">
        <v>272</v>
      </c>
      <c r="N405" s="15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291</v>
      </c>
      <c r="E406" s="11" t="s">
        <v>291</v>
      </c>
      <c r="F406" s="11" t="s">
        <v>291</v>
      </c>
      <c r="G406" s="11" t="s">
        <v>292</v>
      </c>
      <c r="H406" s="11" t="s">
        <v>291</v>
      </c>
      <c r="I406" s="11" t="s">
        <v>292</v>
      </c>
      <c r="J406" s="11" t="s">
        <v>291</v>
      </c>
      <c r="K406" s="11" t="s">
        <v>292</v>
      </c>
      <c r="L406" s="11" t="s">
        <v>291</v>
      </c>
      <c r="M406" s="11" t="s">
        <v>291</v>
      </c>
      <c r="N406" s="15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15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147">
        <v>0.7</v>
      </c>
      <c r="E408" s="22">
        <v>0.71</v>
      </c>
      <c r="F408" s="22">
        <v>0.69088665255596227</v>
      </c>
      <c r="G408" s="147">
        <v>0.7</v>
      </c>
      <c r="H408" s="147">
        <v>1.0318650122593729</v>
      </c>
      <c r="I408" s="22">
        <v>0.71089999999999998</v>
      </c>
      <c r="J408" s="22">
        <v>0.69</v>
      </c>
      <c r="K408" s="147">
        <v>0.6</v>
      </c>
      <c r="L408" s="22">
        <v>0.72</v>
      </c>
      <c r="M408" s="22">
        <v>0.74</v>
      </c>
      <c r="N408" s="15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48">
        <v>0.6</v>
      </c>
      <c r="E409" s="11">
        <v>0.75</v>
      </c>
      <c r="F409" s="11">
        <v>0.6685267892870953</v>
      </c>
      <c r="G409" s="148">
        <v>0.7</v>
      </c>
      <c r="H409" s="148">
        <v>1.0783628286025393</v>
      </c>
      <c r="I409" s="11">
        <v>0.7379</v>
      </c>
      <c r="J409" s="11">
        <v>0.65</v>
      </c>
      <c r="K409" s="148">
        <v>0.7</v>
      </c>
      <c r="L409" s="11">
        <v>0.71</v>
      </c>
      <c r="M409" s="11">
        <v>0.73</v>
      </c>
      <c r="N409" s="15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6</v>
      </c>
    </row>
    <row r="410" spans="1:65">
      <c r="A410" s="30"/>
      <c r="B410" s="19">
        <v>1</v>
      </c>
      <c r="C410" s="9">
        <v>3</v>
      </c>
      <c r="D410" s="148">
        <v>0.7</v>
      </c>
      <c r="E410" s="11">
        <v>0.74</v>
      </c>
      <c r="F410" s="11">
        <v>0.68030185023905854</v>
      </c>
      <c r="G410" s="148">
        <v>0.7</v>
      </c>
      <c r="H410" s="148">
        <v>0.98034386352598812</v>
      </c>
      <c r="I410" s="11">
        <v>0.69479999999999997</v>
      </c>
      <c r="J410" s="11">
        <v>0.69</v>
      </c>
      <c r="K410" s="148">
        <v>0.7</v>
      </c>
      <c r="L410" s="11">
        <v>0.73</v>
      </c>
      <c r="M410" s="11">
        <v>0.76</v>
      </c>
      <c r="N410" s="15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48">
        <v>0.7</v>
      </c>
      <c r="E411" s="11">
        <v>0.73</v>
      </c>
      <c r="F411" s="11">
        <v>0.66999890888145019</v>
      </c>
      <c r="G411" s="148">
        <v>0.7</v>
      </c>
      <c r="H411" s="148">
        <v>1.0044106924539671</v>
      </c>
      <c r="I411" s="11">
        <v>0.68289999999999995</v>
      </c>
      <c r="J411" s="11">
        <v>0.68</v>
      </c>
      <c r="K411" s="148">
        <v>0.7</v>
      </c>
      <c r="L411" s="11">
        <v>0.72</v>
      </c>
      <c r="M411" s="11">
        <v>0.75</v>
      </c>
      <c r="N411" s="15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0.71256754670315681</v>
      </c>
    </row>
    <row r="412" spans="1:65">
      <c r="A412" s="30"/>
      <c r="B412" s="19">
        <v>1</v>
      </c>
      <c r="C412" s="9">
        <v>5</v>
      </c>
      <c r="D412" s="148">
        <v>0.7</v>
      </c>
      <c r="E412" s="11">
        <v>0.74</v>
      </c>
      <c r="F412" s="11">
        <v>0.6882371058483896</v>
      </c>
      <c r="G412" s="148">
        <v>0.7</v>
      </c>
      <c r="H412" s="148">
        <v>1.0020238792822296</v>
      </c>
      <c r="I412" s="11">
        <v>0.68830000000000002</v>
      </c>
      <c r="J412" s="11">
        <v>0.73</v>
      </c>
      <c r="K412" s="148">
        <v>0.7</v>
      </c>
      <c r="L412" s="11">
        <v>0.69</v>
      </c>
      <c r="M412" s="149">
        <v>0.66</v>
      </c>
      <c r="N412" s="15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31</v>
      </c>
    </row>
    <row r="413" spans="1:65">
      <c r="A413" s="30"/>
      <c r="B413" s="19">
        <v>1</v>
      </c>
      <c r="C413" s="9">
        <v>6</v>
      </c>
      <c r="D413" s="148">
        <v>0.7</v>
      </c>
      <c r="E413" s="11">
        <v>0.74</v>
      </c>
      <c r="F413" s="11">
        <v>0.69738037450168766</v>
      </c>
      <c r="G413" s="148">
        <v>0.7</v>
      </c>
      <c r="H413" s="148">
        <v>1.0197311370788378</v>
      </c>
      <c r="I413" s="11">
        <v>0.72030000000000005</v>
      </c>
      <c r="J413" s="11">
        <v>0.71</v>
      </c>
      <c r="K413" s="148">
        <v>0.6</v>
      </c>
      <c r="L413" s="11">
        <v>0.74</v>
      </c>
      <c r="M413" s="11">
        <v>0.73</v>
      </c>
      <c r="N413" s="15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278</v>
      </c>
      <c r="C414" s="12"/>
      <c r="D414" s="23">
        <v>0.68333333333333324</v>
      </c>
      <c r="E414" s="23">
        <v>0.73499999999999999</v>
      </c>
      <c r="F414" s="23">
        <v>0.68255528021894063</v>
      </c>
      <c r="G414" s="23">
        <v>0.70000000000000007</v>
      </c>
      <c r="H414" s="23">
        <v>1.0194562355338226</v>
      </c>
      <c r="I414" s="23">
        <v>0.70584999999999998</v>
      </c>
      <c r="J414" s="23">
        <v>0.69166666666666676</v>
      </c>
      <c r="K414" s="23">
        <v>0.66666666666666663</v>
      </c>
      <c r="L414" s="23">
        <v>0.71833333333333327</v>
      </c>
      <c r="M414" s="23">
        <v>0.72833333333333339</v>
      </c>
      <c r="N414" s="15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279</v>
      </c>
      <c r="C415" s="29"/>
      <c r="D415" s="11">
        <v>0.7</v>
      </c>
      <c r="E415" s="11">
        <v>0.74</v>
      </c>
      <c r="F415" s="11">
        <v>0.68426947804372407</v>
      </c>
      <c r="G415" s="11">
        <v>0.7</v>
      </c>
      <c r="H415" s="11">
        <v>1.0120709147664024</v>
      </c>
      <c r="I415" s="11">
        <v>0.70284999999999997</v>
      </c>
      <c r="J415" s="11">
        <v>0.69</v>
      </c>
      <c r="K415" s="11">
        <v>0.7</v>
      </c>
      <c r="L415" s="11">
        <v>0.72</v>
      </c>
      <c r="M415" s="11">
        <v>0.73499999999999999</v>
      </c>
      <c r="N415" s="15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280</v>
      </c>
      <c r="C416" s="29"/>
      <c r="D416" s="24">
        <v>4.0824829046386291E-2</v>
      </c>
      <c r="E416" s="24">
        <v>1.3784048752090234E-2</v>
      </c>
      <c r="F416" s="24">
        <v>1.1670623750750776E-2</v>
      </c>
      <c r="G416" s="24">
        <v>1.2161883888976234E-16</v>
      </c>
      <c r="H416" s="24">
        <v>3.3716681547201137E-2</v>
      </c>
      <c r="I416" s="24">
        <v>2.1063309331631645E-2</v>
      </c>
      <c r="J416" s="24">
        <v>2.7141603981096357E-2</v>
      </c>
      <c r="K416" s="24">
        <v>5.1639777949432218E-2</v>
      </c>
      <c r="L416" s="24">
        <v>1.7224014243685099E-2</v>
      </c>
      <c r="M416" s="24">
        <v>3.5449494589721103E-2</v>
      </c>
      <c r="N416" s="209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87</v>
      </c>
      <c r="C417" s="29"/>
      <c r="D417" s="13">
        <v>5.9743652263004335E-2</v>
      </c>
      <c r="E417" s="13">
        <v>1.8753807825973107E-2</v>
      </c>
      <c r="F417" s="13">
        <v>1.7098430103723226E-2</v>
      </c>
      <c r="G417" s="13">
        <v>1.7374119841394619E-16</v>
      </c>
      <c r="H417" s="13">
        <v>3.307320154802517E-2</v>
      </c>
      <c r="I417" s="13">
        <v>2.9841055934875179E-2</v>
      </c>
      <c r="J417" s="13">
        <v>3.9240873225681476E-2</v>
      </c>
      <c r="K417" s="13">
        <v>7.7459666924148338E-2</v>
      </c>
      <c r="L417" s="13">
        <v>2.397774604689341E-2</v>
      </c>
      <c r="M417" s="13">
        <v>4.8672074951562151E-2</v>
      </c>
      <c r="N417" s="15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281</v>
      </c>
      <c r="C418" s="29"/>
      <c r="D418" s="13">
        <v>-4.102658548664162E-2</v>
      </c>
      <c r="E418" s="13">
        <v>3.1481160488758819E-2</v>
      </c>
      <c r="F418" s="13">
        <v>-4.2118486342907713E-2</v>
      </c>
      <c r="G418" s="13">
        <v>-1.7636990010705844E-2</v>
      </c>
      <c r="H418" s="13">
        <v>0.4306801372733724</v>
      </c>
      <c r="I418" s="13">
        <v>-9.4272419986525247E-3</v>
      </c>
      <c r="J418" s="13">
        <v>-2.9331787748673621E-2</v>
      </c>
      <c r="K418" s="13">
        <v>-6.4416180962577174E-2</v>
      </c>
      <c r="L418" s="13">
        <v>8.0915650128230432E-3</v>
      </c>
      <c r="M418" s="13">
        <v>2.2125322298384598E-2</v>
      </c>
      <c r="N418" s="15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282</v>
      </c>
      <c r="C419" s="47"/>
      <c r="D419" s="45" t="s">
        <v>283</v>
      </c>
      <c r="E419" s="45">
        <v>0.67</v>
      </c>
      <c r="F419" s="45">
        <v>1.45</v>
      </c>
      <c r="G419" s="45" t="s">
        <v>283</v>
      </c>
      <c r="H419" s="45">
        <v>12.18</v>
      </c>
      <c r="I419" s="45">
        <v>0.51</v>
      </c>
      <c r="J419" s="45">
        <v>1.08</v>
      </c>
      <c r="K419" s="45" t="s">
        <v>283</v>
      </c>
      <c r="L419" s="45">
        <v>0</v>
      </c>
      <c r="M419" s="45">
        <v>0.4</v>
      </c>
      <c r="N419" s="15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 t="s">
        <v>306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BM420" s="55"/>
    </row>
    <row r="421" spans="1:65">
      <c r="BM421" s="55"/>
    </row>
    <row r="422" spans="1:65" ht="15">
      <c r="B422" s="8" t="s">
        <v>533</v>
      </c>
      <c r="BM422" s="28" t="s">
        <v>67</v>
      </c>
    </row>
    <row r="423" spans="1:65" ht="15">
      <c r="A423" s="25" t="s">
        <v>14</v>
      </c>
      <c r="B423" s="18" t="s">
        <v>116</v>
      </c>
      <c r="C423" s="15" t="s">
        <v>117</v>
      </c>
      <c r="D423" s="16" t="s">
        <v>243</v>
      </c>
      <c r="E423" s="17" t="s">
        <v>243</v>
      </c>
      <c r="F423" s="17" t="s">
        <v>243</v>
      </c>
      <c r="G423" s="17" t="s">
        <v>243</v>
      </c>
      <c r="H423" s="17" t="s">
        <v>243</v>
      </c>
      <c r="I423" s="17" t="s">
        <v>243</v>
      </c>
      <c r="J423" s="17" t="s">
        <v>243</v>
      </c>
      <c r="K423" s="17" t="s">
        <v>243</v>
      </c>
      <c r="L423" s="17" t="s">
        <v>243</v>
      </c>
      <c r="M423" s="17" t="s">
        <v>243</v>
      </c>
      <c r="N423" s="17" t="s">
        <v>243</v>
      </c>
      <c r="O423" s="17" t="s">
        <v>243</v>
      </c>
      <c r="P423" s="17" t="s">
        <v>243</v>
      </c>
      <c r="Q423" s="17" t="s">
        <v>243</v>
      </c>
      <c r="R423" s="17" t="s">
        <v>243</v>
      </c>
      <c r="S423" s="17" t="s">
        <v>243</v>
      </c>
      <c r="T423" s="17" t="s">
        <v>243</v>
      </c>
      <c r="U423" s="17" t="s">
        <v>243</v>
      </c>
      <c r="V423" s="17" t="s">
        <v>243</v>
      </c>
      <c r="W423" s="17" t="s">
        <v>243</v>
      </c>
      <c r="X423" s="17" t="s">
        <v>243</v>
      </c>
      <c r="Y423" s="15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244</v>
      </c>
      <c r="C424" s="9" t="s">
        <v>244</v>
      </c>
      <c r="D424" s="151" t="s">
        <v>246</v>
      </c>
      <c r="E424" s="152" t="s">
        <v>247</v>
      </c>
      <c r="F424" s="152" t="s">
        <v>249</v>
      </c>
      <c r="G424" s="152" t="s">
        <v>251</v>
      </c>
      <c r="H424" s="152" t="s">
        <v>252</v>
      </c>
      <c r="I424" s="152" t="s">
        <v>253</v>
      </c>
      <c r="J424" s="152" t="s">
        <v>255</v>
      </c>
      <c r="K424" s="152" t="s">
        <v>256</v>
      </c>
      <c r="L424" s="152" t="s">
        <v>257</v>
      </c>
      <c r="M424" s="152" t="s">
        <v>259</v>
      </c>
      <c r="N424" s="152" t="s">
        <v>260</v>
      </c>
      <c r="O424" s="152" t="s">
        <v>261</v>
      </c>
      <c r="P424" s="152" t="s">
        <v>262</v>
      </c>
      <c r="Q424" s="152" t="s">
        <v>263</v>
      </c>
      <c r="R424" s="152" t="s">
        <v>264</v>
      </c>
      <c r="S424" s="152" t="s">
        <v>265</v>
      </c>
      <c r="T424" s="152" t="s">
        <v>268</v>
      </c>
      <c r="U424" s="152" t="s">
        <v>269</v>
      </c>
      <c r="V424" s="152" t="s">
        <v>270</v>
      </c>
      <c r="W424" s="152" t="s">
        <v>271</v>
      </c>
      <c r="X424" s="152" t="s">
        <v>272</v>
      </c>
      <c r="Y424" s="15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291</v>
      </c>
      <c r="E425" s="11" t="s">
        <v>291</v>
      </c>
      <c r="F425" s="11" t="s">
        <v>120</v>
      </c>
      <c r="G425" s="11" t="s">
        <v>292</v>
      </c>
      <c r="H425" s="11" t="s">
        <v>291</v>
      </c>
      <c r="I425" s="11" t="s">
        <v>291</v>
      </c>
      <c r="J425" s="11" t="s">
        <v>291</v>
      </c>
      <c r="K425" s="11" t="s">
        <v>292</v>
      </c>
      <c r="L425" s="11" t="s">
        <v>292</v>
      </c>
      <c r="M425" s="11" t="s">
        <v>292</v>
      </c>
      <c r="N425" s="11" t="s">
        <v>292</v>
      </c>
      <c r="O425" s="11" t="s">
        <v>292</v>
      </c>
      <c r="P425" s="11" t="s">
        <v>292</v>
      </c>
      <c r="Q425" s="11" t="s">
        <v>292</v>
      </c>
      <c r="R425" s="11" t="s">
        <v>120</v>
      </c>
      <c r="S425" s="11" t="s">
        <v>292</v>
      </c>
      <c r="T425" s="11" t="s">
        <v>292</v>
      </c>
      <c r="U425" s="11" t="s">
        <v>292</v>
      </c>
      <c r="V425" s="11" t="s">
        <v>292</v>
      </c>
      <c r="W425" s="11" t="s">
        <v>291</v>
      </c>
      <c r="X425" s="11" t="s">
        <v>291</v>
      </c>
      <c r="Y425" s="15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15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0.41</v>
      </c>
      <c r="E427" s="22">
        <v>0.39</v>
      </c>
      <c r="F427" s="147" t="s">
        <v>108</v>
      </c>
      <c r="G427" s="147">
        <v>0.4</v>
      </c>
      <c r="H427" s="22">
        <v>0.38400000000000001</v>
      </c>
      <c r="I427" s="22">
        <v>0.4</v>
      </c>
      <c r="J427" s="22">
        <v>0.36</v>
      </c>
      <c r="K427" s="22">
        <v>0.37</v>
      </c>
      <c r="L427" s="22">
        <v>0.37</v>
      </c>
      <c r="M427" s="22">
        <v>0.40600000000000003</v>
      </c>
      <c r="N427" s="22">
        <v>0.39600000000000002</v>
      </c>
      <c r="O427" s="154">
        <v>0.41599999999999998</v>
      </c>
      <c r="P427" s="22">
        <v>0.36799999999999999</v>
      </c>
      <c r="Q427" s="22">
        <v>0.39100000000000001</v>
      </c>
      <c r="R427" s="22">
        <v>0.41752269414616711</v>
      </c>
      <c r="S427" s="147">
        <v>0.17394999999999999</v>
      </c>
      <c r="T427" s="22">
        <v>0.35</v>
      </c>
      <c r="U427" s="22">
        <v>0.33</v>
      </c>
      <c r="V427" s="22">
        <v>0.373</v>
      </c>
      <c r="W427" s="147">
        <v>0.315</v>
      </c>
      <c r="X427" s="22">
        <v>0.38900000000000001</v>
      </c>
      <c r="Y427" s="15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0.39</v>
      </c>
      <c r="E428" s="11">
        <v>0.39</v>
      </c>
      <c r="F428" s="148" t="s">
        <v>108</v>
      </c>
      <c r="G428" s="148">
        <v>0.4</v>
      </c>
      <c r="H428" s="11">
        <v>0.375</v>
      </c>
      <c r="I428" s="11">
        <v>0.34</v>
      </c>
      <c r="J428" s="11">
        <v>0.38</v>
      </c>
      <c r="K428" s="11">
        <v>0.38</v>
      </c>
      <c r="L428" s="11">
        <v>0.38</v>
      </c>
      <c r="M428" s="11">
        <v>0.38200000000000001</v>
      </c>
      <c r="N428" s="11">
        <v>0.39800000000000002</v>
      </c>
      <c r="O428" s="11">
        <v>0.379</v>
      </c>
      <c r="P428" s="11">
        <v>0.35499999999999998</v>
      </c>
      <c r="Q428" s="11">
        <v>0.39100000000000001</v>
      </c>
      <c r="R428" s="11">
        <v>0.40473256499168508</v>
      </c>
      <c r="S428" s="148">
        <v>0.17705000000000001</v>
      </c>
      <c r="T428" s="11">
        <v>0.38</v>
      </c>
      <c r="U428" s="11">
        <v>0.32</v>
      </c>
      <c r="V428" s="11">
        <v>0.374</v>
      </c>
      <c r="W428" s="148">
        <v>0.31900000000000001</v>
      </c>
      <c r="X428" s="11">
        <v>0.378</v>
      </c>
      <c r="Y428" s="15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33</v>
      </c>
    </row>
    <row r="429" spans="1:65">
      <c r="A429" s="30"/>
      <c r="B429" s="19">
        <v>1</v>
      </c>
      <c r="C429" s="9">
        <v>3</v>
      </c>
      <c r="D429" s="11">
        <v>0.38</v>
      </c>
      <c r="E429" s="11">
        <v>0.38</v>
      </c>
      <c r="F429" s="148" t="s">
        <v>108</v>
      </c>
      <c r="G429" s="148">
        <v>0.4</v>
      </c>
      <c r="H429" s="11">
        <v>0.34899999999999998</v>
      </c>
      <c r="I429" s="11">
        <v>0.36</v>
      </c>
      <c r="J429" s="11">
        <v>0.37</v>
      </c>
      <c r="K429" s="11">
        <v>0.37</v>
      </c>
      <c r="L429" s="11">
        <v>0.37</v>
      </c>
      <c r="M429" s="11">
        <v>0.39100000000000001</v>
      </c>
      <c r="N429" s="11">
        <v>0.373</v>
      </c>
      <c r="O429" s="11">
        <v>0.36799999999999999</v>
      </c>
      <c r="P429" s="11">
        <v>0.35599999999999998</v>
      </c>
      <c r="Q429" s="11">
        <v>0.376</v>
      </c>
      <c r="R429" s="11">
        <v>0.42265763939804396</v>
      </c>
      <c r="S429" s="148">
        <v>0.1772</v>
      </c>
      <c r="T429" s="11">
        <v>0.37</v>
      </c>
      <c r="U429" s="11">
        <v>0.34</v>
      </c>
      <c r="V429" s="11">
        <v>0.36599999999999999</v>
      </c>
      <c r="W429" s="148">
        <v>0.32700000000000001</v>
      </c>
      <c r="X429" s="11">
        <v>0.39</v>
      </c>
      <c r="Y429" s="15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0.42</v>
      </c>
      <c r="E430" s="11">
        <v>0.38</v>
      </c>
      <c r="F430" s="148" t="s">
        <v>108</v>
      </c>
      <c r="G430" s="148">
        <v>0.4</v>
      </c>
      <c r="H430" s="11">
        <v>0.36899999999999999</v>
      </c>
      <c r="I430" s="11">
        <v>0.37</v>
      </c>
      <c r="J430" s="11">
        <v>0.36</v>
      </c>
      <c r="K430" s="11">
        <v>0.37</v>
      </c>
      <c r="L430" s="11">
        <v>0.37</v>
      </c>
      <c r="M430" s="11">
        <v>0.379</v>
      </c>
      <c r="N430" s="11">
        <v>0.42099999999999999</v>
      </c>
      <c r="O430" s="11">
        <v>0.36799999999999999</v>
      </c>
      <c r="P430" s="11">
        <v>0.36099999999999999</v>
      </c>
      <c r="Q430" s="11">
        <v>0.373</v>
      </c>
      <c r="R430" s="11">
        <v>0.39704074336708434</v>
      </c>
      <c r="S430" s="148">
        <v>0.1681</v>
      </c>
      <c r="T430" s="11">
        <v>0.36</v>
      </c>
      <c r="U430" s="11">
        <v>0.35</v>
      </c>
      <c r="V430" s="11">
        <v>0.38300000000000001</v>
      </c>
      <c r="W430" s="148">
        <v>0.316</v>
      </c>
      <c r="X430" s="11">
        <v>0.38700000000000001</v>
      </c>
      <c r="Y430" s="15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0.37718795303688113</v>
      </c>
    </row>
    <row r="431" spans="1:65">
      <c r="A431" s="30"/>
      <c r="B431" s="19">
        <v>1</v>
      </c>
      <c r="C431" s="9">
        <v>5</v>
      </c>
      <c r="D431" s="11">
        <v>0.43</v>
      </c>
      <c r="E431" s="11">
        <v>0.4</v>
      </c>
      <c r="F431" s="148" t="s">
        <v>108</v>
      </c>
      <c r="G431" s="148">
        <v>0.4</v>
      </c>
      <c r="H431" s="11">
        <v>0.377</v>
      </c>
      <c r="I431" s="11">
        <v>0.41</v>
      </c>
      <c r="J431" s="11">
        <v>0.37</v>
      </c>
      <c r="K431" s="11">
        <v>0.36</v>
      </c>
      <c r="L431" s="11">
        <v>0.38</v>
      </c>
      <c r="M431" s="11">
        <v>0.371</v>
      </c>
      <c r="N431" s="11">
        <v>0.4</v>
      </c>
      <c r="O431" s="11">
        <v>0.36199999999999999</v>
      </c>
      <c r="P431" s="11">
        <v>0.36099999999999999</v>
      </c>
      <c r="Q431" s="11">
        <v>0.38400000000000001</v>
      </c>
      <c r="R431" s="11">
        <v>0.39736596305995003</v>
      </c>
      <c r="S431" s="148">
        <v>0.17115</v>
      </c>
      <c r="T431" s="11">
        <v>0.36</v>
      </c>
      <c r="U431" s="11">
        <v>0.33</v>
      </c>
      <c r="V431" s="11">
        <v>0.38</v>
      </c>
      <c r="W431" s="148">
        <v>0.30499999999999999</v>
      </c>
      <c r="X431" s="11">
        <v>0.38400000000000001</v>
      </c>
      <c r="Y431" s="15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32</v>
      </c>
    </row>
    <row r="432" spans="1:65">
      <c r="A432" s="30"/>
      <c r="B432" s="19">
        <v>1</v>
      </c>
      <c r="C432" s="9">
        <v>6</v>
      </c>
      <c r="D432" s="11">
        <v>0.41</v>
      </c>
      <c r="E432" s="11">
        <v>0.38</v>
      </c>
      <c r="F432" s="148" t="s">
        <v>108</v>
      </c>
      <c r="G432" s="148">
        <v>0.4</v>
      </c>
      <c r="H432" s="11">
        <v>0.36</v>
      </c>
      <c r="I432" s="11">
        <v>0.37</v>
      </c>
      <c r="J432" s="11">
        <v>0.38</v>
      </c>
      <c r="K432" s="11">
        <v>0.37</v>
      </c>
      <c r="L432" s="11">
        <v>0.39</v>
      </c>
      <c r="M432" s="11">
        <v>0.36899999999999999</v>
      </c>
      <c r="N432" s="11">
        <v>0.39400000000000002</v>
      </c>
      <c r="O432" s="11">
        <v>0.35799999999999998</v>
      </c>
      <c r="P432" s="11">
        <v>0.35699999999999998</v>
      </c>
      <c r="Q432" s="11">
        <v>0.372</v>
      </c>
      <c r="R432" s="11">
        <v>0.42885160479895251</v>
      </c>
      <c r="S432" s="148">
        <v>0.17025000000000001</v>
      </c>
      <c r="T432" s="11">
        <v>0.35</v>
      </c>
      <c r="U432" s="11">
        <v>0.35</v>
      </c>
      <c r="V432" s="11">
        <v>0.374</v>
      </c>
      <c r="W432" s="148">
        <v>0.32100000000000001</v>
      </c>
      <c r="X432" s="11">
        <v>0.38600000000000001</v>
      </c>
      <c r="Y432" s="15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278</v>
      </c>
      <c r="C433" s="12"/>
      <c r="D433" s="23">
        <v>0.40666666666666673</v>
      </c>
      <c r="E433" s="23">
        <v>0.38666666666666666</v>
      </c>
      <c r="F433" s="23" t="s">
        <v>775</v>
      </c>
      <c r="G433" s="23">
        <v>0.39999999999999997</v>
      </c>
      <c r="H433" s="23">
        <v>0.36899999999999999</v>
      </c>
      <c r="I433" s="23">
        <v>0.375</v>
      </c>
      <c r="J433" s="23">
        <v>0.36999999999999994</v>
      </c>
      <c r="K433" s="23">
        <v>0.37000000000000005</v>
      </c>
      <c r="L433" s="23">
        <v>0.37666666666666671</v>
      </c>
      <c r="M433" s="23">
        <v>0.38300000000000001</v>
      </c>
      <c r="N433" s="23">
        <v>0.39700000000000002</v>
      </c>
      <c r="O433" s="23">
        <v>0.37516666666666665</v>
      </c>
      <c r="P433" s="23">
        <v>0.35966666666666663</v>
      </c>
      <c r="Q433" s="23">
        <v>0.38116666666666665</v>
      </c>
      <c r="R433" s="23">
        <v>0.41136186829364724</v>
      </c>
      <c r="S433" s="23">
        <v>0.17295000000000002</v>
      </c>
      <c r="T433" s="23">
        <v>0.36166666666666664</v>
      </c>
      <c r="U433" s="23">
        <v>0.33666666666666667</v>
      </c>
      <c r="V433" s="23">
        <v>0.375</v>
      </c>
      <c r="W433" s="23">
        <v>0.31716666666666665</v>
      </c>
      <c r="X433" s="23">
        <v>0.38566666666666666</v>
      </c>
      <c r="Y433" s="15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279</v>
      </c>
      <c r="C434" s="29"/>
      <c r="D434" s="11">
        <v>0.41</v>
      </c>
      <c r="E434" s="11">
        <v>0.38500000000000001</v>
      </c>
      <c r="F434" s="11" t="s">
        <v>775</v>
      </c>
      <c r="G434" s="11">
        <v>0.4</v>
      </c>
      <c r="H434" s="11">
        <v>0.372</v>
      </c>
      <c r="I434" s="11">
        <v>0.37</v>
      </c>
      <c r="J434" s="11">
        <v>0.37</v>
      </c>
      <c r="K434" s="11">
        <v>0.37</v>
      </c>
      <c r="L434" s="11">
        <v>0.375</v>
      </c>
      <c r="M434" s="11">
        <v>0.3805</v>
      </c>
      <c r="N434" s="11">
        <v>0.39700000000000002</v>
      </c>
      <c r="O434" s="11">
        <v>0.36799999999999999</v>
      </c>
      <c r="P434" s="11">
        <v>0.35899999999999999</v>
      </c>
      <c r="Q434" s="11">
        <v>0.38</v>
      </c>
      <c r="R434" s="11">
        <v>0.41112762956892612</v>
      </c>
      <c r="S434" s="11">
        <v>0.17254999999999998</v>
      </c>
      <c r="T434" s="11">
        <v>0.36</v>
      </c>
      <c r="U434" s="11">
        <v>0.33500000000000002</v>
      </c>
      <c r="V434" s="11">
        <v>0.374</v>
      </c>
      <c r="W434" s="11">
        <v>0.3175</v>
      </c>
      <c r="X434" s="11">
        <v>0.38650000000000001</v>
      </c>
      <c r="Y434" s="15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280</v>
      </c>
      <c r="C435" s="29"/>
      <c r="D435" s="24">
        <v>1.8618986725025245E-2</v>
      </c>
      <c r="E435" s="24">
        <v>8.1649658092772665E-3</v>
      </c>
      <c r="F435" s="24" t="s">
        <v>775</v>
      </c>
      <c r="G435" s="24">
        <v>6.0809419444881171E-17</v>
      </c>
      <c r="H435" s="24">
        <v>1.2696456198483114E-2</v>
      </c>
      <c r="I435" s="24">
        <v>2.5884358211089559E-2</v>
      </c>
      <c r="J435" s="24">
        <v>8.9442719099991665E-3</v>
      </c>
      <c r="K435" s="24">
        <v>6.324555320336764E-3</v>
      </c>
      <c r="L435" s="24">
        <v>8.1649658092772665E-3</v>
      </c>
      <c r="M435" s="24">
        <v>1.3784048752090234E-2</v>
      </c>
      <c r="N435" s="24">
        <v>1.5310127367203708E-2</v>
      </c>
      <c r="O435" s="24">
        <v>2.1226555694852298E-2</v>
      </c>
      <c r="P435" s="24">
        <v>4.8027769744874377E-3</v>
      </c>
      <c r="Q435" s="24">
        <v>8.7044050150867185E-3</v>
      </c>
      <c r="R435" s="24">
        <v>1.353786355223947E-2</v>
      </c>
      <c r="S435" s="24">
        <v>3.7396523902630315E-3</v>
      </c>
      <c r="T435" s="24">
        <v>1.1690451944500132E-2</v>
      </c>
      <c r="U435" s="24">
        <v>1.2110601416389952E-2</v>
      </c>
      <c r="V435" s="24">
        <v>5.9329587896765354E-3</v>
      </c>
      <c r="W435" s="24">
        <v>7.3325757184407418E-3</v>
      </c>
      <c r="X435" s="24">
        <v>4.3204937989385775E-3</v>
      </c>
      <c r="Y435" s="209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  <c r="BI435" s="210"/>
      <c r="BJ435" s="210"/>
      <c r="BK435" s="210"/>
      <c r="BL435" s="210"/>
      <c r="BM435" s="56"/>
    </row>
    <row r="436" spans="1:65">
      <c r="A436" s="30"/>
      <c r="B436" s="3" t="s">
        <v>87</v>
      </c>
      <c r="C436" s="29"/>
      <c r="D436" s="13">
        <v>4.5784393586127646E-2</v>
      </c>
      <c r="E436" s="13">
        <v>2.1116290886061897E-2</v>
      </c>
      <c r="F436" s="13" t="s">
        <v>775</v>
      </c>
      <c r="G436" s="13">
        <v>1.5202354861220294E-16</v>
      </c>
      <c r="H436" s="13">
        <v>3.440774037529299E-2</v>
      </c>
      <c r="I436" s="13">
        <v>6.9024955229572152E-2</v>
      </c>
      <c r="J436" s="13">
        <v>2.4173707864862615E-2</v>
      </c>
      <c r="K436" s="13">
        <v>1.7093392757666928E-2</v>
      </c>
      <c r="L436" s="13">
        <v>2.167690037861221E-2</v>
      </c>
      <c r="M436" s="13">
        <v>3.5989683425823066E-2</v>
      </c>
      <c r="N436" s="13">
        <v>3.8564552562225962E-2</v>
      </c>
      <c r="O436" s="13">
        <v>5.6579002296363305E-2</v>
      </c>
      <c r="P436" s="13">
        <v>1.3353411421188429E-2</v>
      </c>
      <c r="Q436" s="13">
        <v>2.2836217792094583E-2</v>
      </c>
      <c r="R436" s="13">
        <v>3.2909865001331577E-2</v>
      </c>
      <c r="S436" s="13">
        <v>2.1622737150986015E-2</v>
      </c>
      <c r="T436" s="13">
        <v>3.2323830261290688E-2</v>
      </c>
      <c r="U436" s="13">
        <v>3.5972083415019659E-2</v>
      </c>
      <c r="V436" s="13">
        <v>1.5821223439137427E-2</v>
      </c>
      <c r="W436" s="13">
        <v>2.3118998586781112E-2</v>
      </c>
      <c r="X436" s="13">
        <v>1.1202663264317833E-2</v>
      </c>
      <c r="Y436" s="15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281</v>
      </c>
      <c r="C437" s="29"/>
      <c r="D437" s="13">
        <v>7.8153910782254421E-2</v>
      </c>
      <c r="E437" s="13">
        <v>2.5129947956897603E-2</v>
      </c>
      <c r="F437" s="13" t="s">
        <v>775</v>
      </c>
      <c r="G437" s="13">
        <v>6.0479256507135259E-2</v>
      </c>
      <c r="H437" s="13">
        <v>-2.1707885872167654E-2</v>
      </c>
      <c r="I437" s="13">
        <v>-5.8006970245605416E-3</v>
      </c>
      <c r="J437" s="13">
        <v>-1.9056687730899968E-2</v>
      </c>
      <c r="K437" s="13">
        <v>-1.9056687730899635E-2</v>
      </c>
      <c r="L437" s="13">
        <v>-1.3820334557806957E-3</v>
      </c>
      <c r="M437" s="13">
        <v>1.5408888105582053E-2</v>
      </c>
      <c r="N437" s="13">
        <v>5.252566208333187E-2</v>
      </c>
      <c r="O437" s="13">
        <v>-5.3588306676826125E-3</v>
      </c>
      <c r="P437" s="13">
        <v>-4.6452401857334236E-2</v>
      </c>
      <c r="Q437" s="13">
        <v>1.0548358179924389E-2</v>
      </c>
      <c r="R437" s="13">
        <v>9.0601820608583017E-2</v>
      </c>
      <c r="S437" s="13">
        <v>-0.54147528146772728</v>
      </c>
      <c r="T437" s="13">
        <v>-4.1150005574798532E-2</v>
      </c>
      <c r="U437" s="13">
        <v>-0.10742995910649433</v>
      </c>
      <c r="V437" s="13">
        <v>-5.8006970245605416E-3</v>
      </c>
      <c r="W437" s="13">
        <v>-0.15912832286121725</v>
      </c>
      <c r="X437" s="13">
        <v>2.2478749815629584E-2</v>
      </c>
      <c r="Y437" s="15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282</v>
      </c>
      <c r="C438" s="47"/>
      <c r="D438" s="45">
        <v>1.92</v>
      </c>
      <c r="E438" s="45">
        <v>0.7</v>
      </c>
      <c r="F438" s="45">
        <v>38.020000000000003</v>
      </c>
      <c r="G438" s="45" t="s">
        <v>283</v>
      </c>
      <c r="H438" s="45">
        <v>0.37</v>
      </c>
      <c r="I438" s="45">
        <v>0.01</v>
      </c>
      <c r="J438" s="45">
        <v>0.31</v>
      </c>
      <c r="K438" s="45">
        <v>0.31</v>
      </c>
      <c r="L438" s="45">
        <v>0.1</v>
      </c>
      <c r="M438" s="45">
        <v>0.48</v>
      </c>
      <c r="N438" s="45">
        <v>1.33</v>
      </c>
      <c r="O438" s="45">
        <v>0.01</v>
      </c>
      <c r="P438" s="45">
        <v>0.94</v>
      </c>
      <c r="Q438" s="45">
        <v>0.37</v>
      </c>
      <c r="R438" s="45">
        <v>2.21</v>
      </c>
      <c r="S438" s="45">
        <v>12.3</v>
      </c>
      <c r="T438" s="45">
        <v>0.82</v>
      </c>
      <c r="U438" s="45">
        <v>2.34</v>
      </c>
      <c r="V438" s="45">
        <v>0.01</v>
      </c>
      <c r="W438" s="45">
        <v>3.52</v>
      </c>
      <c r="X438" s="45">
        <v>0.64</v>
      </c>
      <c r="Y438" s="15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307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BM439" s="55"/>
    </row>
    <row r="440" spans="1:65">
      <c r="BM440" s="55"/>
    </row>
    <row r="441" spans="1:65" ht="15">
      <c r="B441" s="8" t="s">
        <v>534</v>
      </c>
      <c r="BM441" s="28" t="s">
        <v>67</v>
      </c>
    </row>
    <row r="442" spans="1:65" ht="15">
      <c r="A442" s="25" t="s">
        <v>54</v>
      </c>
      <c r="B442" s="18" t="s">
        <v>116</v>
      </c>
      <c r="C442" s="15" t="s">
        <v>117</v>
      </c>
      <c r="D442" s="16" t="s">
        <v>243</v>
      </c>
      <c r="E442" s="17" t="s">
        <v>243</v>
      </c>
      <c r="F442" s="17" t="s">
        <v>243</v>
      </c>
      <c r="G442" s="17" t="s">
        <v>243</v>
      </c>
      <c r="H442" s="17" t="s">
        <v>243</v>
      </c>
      <c r="I442" s="17" t="s">
        <v>243</v>
      </c>
      <c r="J442" s="17" t="s">
        <v>243</v>
      </c>
      <c r="K442" s="17" t="s">
        <v>243</v>
      </c>
      <c r="L442" s="17" t="s">
        <v>243</v>
      </c>
      <c r="M442" s="17" t="s">
        <v>243</v>
      </c>
      <c r="N442" s="17" t="s">
        <v>243</v>
      </c>
      <c r="O442" s="17" t="s">
        <v>243</v>
      </c>
      <c r="P442" s="17" t="s">
        <v>243</v>
      </c>
      <c r="Q442" s="17" t="s">
        <v>243</v>
      </c>
      <c r="R442" s="17" t="s">
        <v>243</v>
      </c>
      <c r="S442" s="17" t="s">
        <v>243</v>
      </c>
      <c r="T442" s="17" t="s">
        <v>243</v>
      </c>
      <c r="U442" s="17" t="s">
        <v>243</v>
      </c>
      <c r="V442" s="17" t="s">
        <v>243</v>
      </c>
      <c r="W442" s="17" t="s">
        <v>243</v>
      </c>
      <c r="X442" s="17" t="s">
        <v>243</v>
      </c>
      <c r="Y442" s="17" t="s">
        <v>243</v>
      </c>
      <c r="Z442" s="17" t="s">
        <v>243</v>
      </c>
      <c r="AA442" s="17" t="s">
        <v>243</v>
      </c>
      <c r="AB442" s="17" t="s">
        <v>243</v>
      </c>
      <c r="AC442" s="15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244</v>
      </c>
      <c r="C443" s="9" t="s">
        <v>244</v>
      </c>
      <c r="D443" s="151" t="s">
        <v>246</v>
      </c>
      <c r="E443" s="152" t="s">
        <v>247</v>
      </c>
      <c r="F443" s="152" t="s">
        <v>248</v>
      </c>
      <c r="G443" s="152" t="s">
        <v>249</v>
      </c>
      <c r="H443" s="152" t="s">
        <v>250</v>
      </c>
      <c r="I443" s="152" t="s">
        <v>251</v>
      </c>
      <c r="J443" s="152" t="s">
        <v>252</v>
      </c>
      <c r="K443" s="152" t="s">
        <v>253</v>
      </c>
      <c r="L443" s="152" t="s">
        <v>254</v>
      </c>
      <c r="M443" s="152" t="s">
        <v>255</v>
      </c>
      <c r="N443" s="152" t="s">
        <v>256</v>
      </c>
      <c r="O443" s="152" t="s">
        <v>257</v>
      </c>
      <c r="P443" s="152" t="s">
        <v>259</v>
      </c>
      <c r="Q443" s="152" t="s">
        <v>260</v>
      </c>
      <c r="R443" s="152" t="s">
        <v>261</v>
      </c>
      <c r="S443" s="152" t="s">
        <v>262</v>
      </c>
      <c r="T443" s="152" t="s">
        <v>263</v>
      </c>
      <c r="U443" s="152" t="s">
        <v>264</v>
      </c>
      <c r="V443" s="152" t="s">
        <v>265</v>
      </c>
      <c r="W443" s="152" t="s">
        <v>266</v>
      </c>
      <c r="X443" s="152" t="s">
        <v>267</v>
      </c>
      <c r="Y443" s="152" t="s">
        <v>268</v>
      </c>
      <c r="Z443" s="152" t="s">
        <v>269</v>
      </c>
      <c r="AA443" s="152" t="s">
        <v>270</v>
      </c>
      <c r="AB443" s="152" t="s">
        <v>272</v>
      </c>
      <c r="AC443" s="15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1</v>
      </c>
    </row>
    <row r="444" spans="1:65">
      <c r="A444" s="30"/>
      <c r="B444" s="19"/>
      <c r="C444" s="9"/>
      <c r="D444" s="10" t="s">
        <v>291</v>
      </c>
      <c r="E444" s="11" t="s">
        <v>120</v>
      </c>
      <c r="F444" s="11" t="s">
        <v>291</v>
      </c>
      <c r="G444" s="11" t="s">
        <v>120</v>
      </c>
      <c r="H444" s="11" t="s">
        <v>120</v>
      </c>
      <c r="I444" s="11" t="s">
        <v>292</v>
      </c>
      <c r="J444" s="11" t="s">
        <v>292</v>
      </c>
      <c r="K444" s="11" t="s">
        <v>120</v>
      </c>
      <c r="L444" s="11" t="s">
        <v>120</v>
      </c>
      <c r="M444" s="11" t="s">
        <v>291</v>
      </c>
      <c r="N444" s="11" t="s">
        <v>292</v>
      </c>
      <c r="O444" s="11" t="s">
        <v>292</v>
      </c>
      <c r="P444" s="11" t="s">
        <v>292</v>
      </c>
      <c r="Q444" s="11" t="s">
        <v>292</v>
      </c>
      <c r="R444" s="11" t="s">
        <v>292</v>
      </c>
      <c r="S444" s="11" t="s">
        <v>292</v>
      </c>
      <c r="T444" s="11" t="s">
        <v>292</v>
      </c>
      <c r="U444" s="11" t="s">
        <v>120</v>
      </c>
      <c r="V444" s="11" t="s">
        <v>292</v>
      </c>
      <c r="W444" s="11" t="s">
        <v>292</v>
      </c>
      <c r="X444" s="11" t="s">
        <v>120</v>
      </c>
      <c r="Y444" s="11" t="s">
        <v>292</v>
      </c>
      <c r="Z444" s="11" t="s">
        <v>292</v>
      </c>
      <c r="AA444" s="11" t="s">
        <v>292</v>
      </c>
      <c r="AB444" s="11" t="s">
        <v>120</v>
      </c>
      <c r="AC444" s="15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15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147">
        <v>2.31</v>
      </c>
      <c r="E446" s="22">
        <v>3.0693000000000001</v>
      </c>
      <c r="F446" s="22">
        <v>2.9606666133674198</v>
      </c>
      <c r="G446" s="22">
        <v>2.97</v>
      </c>
      <c r="H446" s="22">
        <v>3.08</v>
      </c>
      <c r="I446" s="147">
        <v>3.02</v>
      </c>
      <c r="J446" s="22">
        <v>2.88</v>
      </c>
      <c r="K446" s="22">
        <v>3.17</v>
      </c>
      <c r="L446" s="22">
        <v>2.9628999999999999</v>
      </c>
      <c r="M446" s="22">
        <v>2.8933</v>
      </c>
      <c r="N446" s="22">
        <v>3.06</v>
      </c>
      <c r="O446" s="22">
        <v>2.92</v>
      </c>
      <c r="P446" s="22">
        <v>3.16</v>
      </c>
      <c r="Q446" s="22">
        <v>2.97</v>
      </c>
      <c r="R446" s="22">
        <v>3.09</v>
      </c>
      <c r="S446" s="22">
        <v>3.19</v>
      </c>
      <c r="T446" s="22">
        <v>2.98</v>
      </c>
      <c r="U446" s="22">
        <v>3.2200080347580795</v>
      </c>
      <c r="V446" s="22">
        <v>3.06204155</v>
      </c>
      <c r="W446" s="147">
        <v>2.77</v>
      </c>
      <c r="X446" s="22">
        <v>3.1</v>
      </c>
      <c r="Y446" s="22">
        <v>3.04</v>
      </c>
      <c r="Z446" s="22">
        <v>2.92</v>
      </c>
      <c r="AA446" s="22">
        <v>3.08</v>
      </c>
      <c r="AB446" s="22">
        <v>2.97</v>
      </c>
      <c r="AC446" s="15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48">
        <v>2.27</v>
      </c>
      <c r="E447" s="11">
        <v>3.0724999999999998</v>
      </c>
      <c r="F447" s="11">
        <v>3.0725399151911201</v>
      </c>
      <c r="G447" s="11">
        <v>3.01</v>
      </c>
      <c r="H447" s="11">
        <v>3.08</v>
      </c>
      <c r="I447" s="148">
        <v>1.81</v>
      </c>
      <c r="J447" s="11">
        <v>2.97</v>
      </c>
      <c r="K447" s="11">
        <v>3.38</v>
      </c>
      <c r="L447" s="11">
        <v>2.9752000000000001</v>
      </c>
      <c r="M447" s="11">
        <v>3.0186000000000002</v>
      </c>
      <c r="N447" s="11">
        <v>3.08</v>
      </c>
      <c r="O447" s="11">
        <v>2.93</v>
      </c>
      <c r="P447" s="11">
        <v>3.18</v>
      </c>
      <c r="Q447" s="11">
        <v>3.04</v>
      </c>
      <c r="R447" s="11">
        <v>2.93</v>
      </c>
      <c r="S447" s="11">
        <v>3.07</v>
      </c>
      <c r="T447" s="11">
        <v>2.98</v>
      </c>
      <c r="U447" s="11">
        <v>3.2338359396552705</v>
      </c>
      <c r="V447" s="11">
        <v>2.9998269199999998</v>
      </c>
      <c r="W447" s="148">
        <v>2.72</v>
      </c>
      <c r="X447" s="11">
        <v>3.25</v>
      </c>
      <c r="Y447" s="11">
        <v>3.3099999999999996</v>
      </c>
      <c r="Z447" s="11">
        <v>2.86</v>
      </c>
      <c r="AA447" s="11">
        <v>3.05</v>
      </c>
      <c r="AB447" s="11">
        <v>2.95</v>
      </c>
      <c r="AC447" s="15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e">
        <v>#N/A</v>
      </c>
    </row>
    <row r="448" spans="1:65">
      <c r="A448" s="30"/>
      <c r="B448" s="19">
        <v>1</v>
      </c>
      <c r="C448" s="9">
        <v>3</v>
      </c>
      <c r="D448" s="148">
        <v>2.4</v>
      </c>
      <c r="E448" s="11">
        <v>3.0637000000000003</v>
      </c>
      <c r="F448" s="11">
        <v>2.9759861071840197</v>
      </c>
      <c r="G448" s="11">
        <v>2.97</v>
      </c>
      <c r="H448" s="11">
        <v>3.12</v>
      </c>
      <c r="I448" s="148">
        <v>2.67</v>
      </c>
      <c r="J448" s="11">
        <v>2.95</v>
      </c>
      <c r="K448" s="11">
        <v>3.15</v>
      </c>
      <c r="L448" s="11">
        <v>2.9714999999999998</v>
      </c>
      <c r="M448" s="11">
        <v>2.9798</v>
      </c>
      <c r="N448" s="11">
        <v>3.1</v>
      </c>
      <c r="O448" s="11">
        <v>2.98</v>
      </c>
      <c r="P448" s="11">
        <v>3.19</v>
      </c>
      <c r="Q448" s="11">
        <v>2.97</v>
      </c>
      <c r="R448" s="11">
        <v>2.97</v>
      </c>
      <c r="S448" s="11">
        <v>3.17</v>
      </c>
      <c r="T448" s="11">
        <v>2.92</v>
      </c>
      <c r="U448" s="11">
        <v>3.1680250139201047</v>
      </c>
      <c r="V448" s="11">
        <v>3.0131901299999999</v>
      </c>
      <c r="W448" s="148">
        <v>2.71</v>
      </c>
      <c r="X448" s="11">
        <v>3.17</v>
      </c>
      <c r="Y448" s="11">
        <v>3.2799999999999994</v>
      </c>
      <c r="Z448" s="11">
        <v>2.93</v>
      </c>
      <c r="AA448" s="11">
        <v>3.07</v>
      </c>
      <c r="AB448" s="11">
        <v>2.98</v>
      </c>
      <c r="AC448" s="15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48">
        <v>2.82</v>
      </c>
      <c r="E449" s="11">
        <v>3.0701999999999998</v>
      </c>
      <c r="F449" s="11">
        <v>2.9371997525851601</v>
      </c>
      <c r="G449" s="11">
        <v>2.96</v>
      </c>
      <c r="H449" s="11">
        <v>3.09</v>
      </c>
      <c r="I449" s="148">
        <v>3.1300000000000003</v>
      </c>
      <c r="J449" s="11">
        <v>2.94</v>
      </c>
      <c r="K449" s="11">
        <v>3.11</v>
      </c>
      <c r="L449" s="11">
        <v>2.9347000000000003</v>
      </c>
      <c r="M449" s="11">
        <v>2.9321000000000002</v>
      </c>
      <c r="N449" s="11">
        <v>3.1</v>
      </c>
      <c r="O449" s="11">
        <v>2.92</v>
      </c>
      <c r="P449" s="11">
        <v>3.2099999999999995</v>
      </c>
      <c r="Q449" s="11">
        <v>3.2</v>
      </c>
      <c r="R449" s="11">
        <v>3</v>
      </c>
      <c r="S449" s="11">
        <v>3.16</v>
      </c>
      <c r="T449" s="11">
        <v>2.96</v>
      </c>
      <c r="U449" s="11">
        <v>3.187332929624056</v>
      </c>
      <c r="V449" s="149">
        <v>2.40558724</v>
      </c>
      <c r="W449" s="148">
        <v>2.75</v>
      </c>
      <c r="X449" s="11">
        <v>3.12</v>
      </c>
      <c r="Y449" s="11">
        <v>3.2799999999999994</v>
      </c>
      <c r="Z449" s="11">
        <v>2.97</v>
      </c>
      <c r="AA449" s="11">
        <v>3.03</v>
      </c>
      <c r="AB449" s="11">
        <v>2.96</v>
      </c>
      <c r="AC449" s="15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3.0455960200651195</v>
      </c>
    </row>
    <row r="450" spans="1:65">
      <c r="A450" s="30"/>
      <c r="B450" s="19">
        <v>1</v>
      </c>
      <c r="C450" s="9">
        <v>5</v>
      </c>
      <c r="D450" s="148">
        <v>2.38</v>
      </c>
      <c r="E450" s="11">
        <v>3.0419</v>
      </c>
      <c r="F450" s="11">
        <v>3.0280834177622395</v>
      </c>
      <c r="G450" s="11">
        <v>2.96</v>
      </c>
      <c r="H450" s="11">
        <v>3.1</v>
      </c>
      <c r="I450" s="148">
        <v>3.15</v>
      </c>
      <c r="J450" s="11">
        <v>2.85</v>
      </c>
      <c r="K450" s="149">
        <v>3.5000000000000004</v>
      </c>
      <c r="L450" s="11">
        <v>2.9306999999999999</v>
      </c>
      <c r="M450" s="11">
        <v>2.9683999999999999</v>
      </c>
      <c r="N450" s="11">
        <v>3.02</v>
      </c>
      <c r="O450" s="11">
        <v>2.97</v>
      </c>
      <c r="P450" s="11">
        <v>3.09</v>
      </c>
      <c r="Q450" s="11">
        <v>3.12</v>
      </c>
      <c r="R450" s="11">
        <v>3.08</v>
      </c>
      <c r="S450" s="11">
        <v>3.08</v>
      </c>
      <c r="T450" s="11">
        <v>2.98</v>
      </c>
      <c r="U450" s="11">
        <v>3.1385411638999363</v>
      </c>
      <c r="V450" s="149">
        <v>2.63033713</v>
      </c>
      <c r="W450" s="148">
        <v>2.7</v>
      </c>
      <c r="X450" s="11">
        <v>3.1300000000000003</v>
      </c>
      <c r="Y450" s="11">
        <v>3.2199999999999998</v>
      </c>
      <c r="Z450" s="11">
        <v>2.86</v>
      </c>
      <c r="AA450" s="11">
        <v>3.09</v>
      </c>
      <c r="AB450" s="11">
        <v>2.92</v>
      </c>
      <c r="AC450" s="15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33</v>
      </c>
    </row>
    <row r="451" spans="1:65">
      <c r="A451" s="30"/>
      <c r="B451" s="19">
        <v>1</v>
      </c>
      <c r="C451" s="9">
        <v>6</v>
      </c>
      <c r="D451" s="148">
        <v>2.82</v>
      </c>
      <c r="E451" s="11">
        <v>3.0829</v>
      </c>
      <c r="F451" s="11">
        <v>3.0467734158128899</v>
      </c>
      <c r="G451" s="11">
        <v>2.97</v>
      </c>
      <c r="H451" s="11">
        <v>3.08</v>
      </c>
      <c r="I451" s="148">
        <v>1.96</v>
      </c>
      <c r="J451" s="11">
        <v>2.92</v>
      </c>
      <c r="K451" s="11">
        <v>2.8899999999999997</v>
      </c>
      <c r="L451" s="11">
        <v>2.9819</v>
      </c>
      <c r="M451" s="11">
        <v>2.9329000000000001</v>
      </c>
      <c r="N451" s="11">
        <v>3</v>
      </c>
      <c r="O451" s="11">
        <v>3</v>
      </c>
      <c r="P451" s="11">
        <v>3.2799999999999994</v>
      </c>
      <c r="Q451" s="11">
        <v>3.03</v>
      </c>
      <c r="R451" s="11">
        <v>3.09</v>
      </c>
      <c r="S451" s="11">
        <v>3.16</v>
      </c>
      <c r="T451" s="149">
        <v>3.08</v>
      </c>
      <c r="U451" s="11">
        <v>3.1395382948354866</v>
      </c>
      <c r="V451" s="11">
        <v>3.0607041000000001</v>
      </c>
      <c r="W451" s="148">
        <v>2.74</v>
      </c>
      <c r="X451" s="11">
        <v>3.15</v>
      </c>
      <c r="Y451" s="11">
        <v>3.03</v>
      </c>
      <c r="Z451" s="11">
        <v>2.99</v>
      </c>
      <c r="AA451" s="11">
        <v>3.09</v>
      </c>
      <c r="AB451" s="11">
        <v>2.99</v>
      </c>
      <c r="AC451" s="15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278</v>
      </c>
      <c r="C452" s="12"/>
      <c r="D452" s="23">
        <v>2.5</v>
      </c>
      <c r="E452" s="23">
        <v>3.0667500000000003</v>
      </c>
      <c r="F452" s="23">
        <v>3.0035415369838083</v>
      </c>
      <c r="G452" s="23">
        <v>2.9733333333333332</v>
      </c>
      <c r="H452" s="23">
        <v>3.0916666666666668</v>
      </c>
      <c r="I452" s="23">
        <v>2.6233333333333335</v>
      </c>
      <c r="J452" s="23">
        <v>2.918333333333333</v>
      </c>
      <c r="K452" s="23">
        <v>3.1999999999999997</v>
      </c>
      <c r="L452" s="23">
        <v>2.9594833333333335</v>
      </c>
      <c r="M452" s="23">
        <v>2.9541833333333334</v>
      </c>
      <c r="N452" s="23">
        <v>3.06</v>
      </c>
      <c r="O452" s="23">
        <v>2.9533333333333331</v>
      </c>
      <c r="P452" s="23">
        <v>3.1850000000000001</v>
      </c>
      <c r="Q452" s="23">
        <v>3.0550000000000002</v>
      </c>
      <c r="R452" s="23">
        <v>3.0266666666666668</v>
      </c>
      <c r="S452" s="23">
        <v>3.1383333333333332</v>
      </c>
      <c r="T452" s="23">
        <v>2.9833333333333329</v>
      </c>
      <c r="U452" s="23">
        <v>3.1812135627821552</v>
      </c>
      <c r="V452" s="23">
        <v>2.861947845</v>
      </c>
      <c r="W452" s="23">
        <v>2.7316666666666669</v>
      </c>
      <c r="X452" s="23">
        <v>3.1533333333333338</v>
      </c>
      <c r="Y452" s="23">
        <v>3.1933333333333334</v>
      </c>
      <c r="Z452" s="23">
        <v>2.9216666666666669</v>
      </c>
      <c r="AA452" s="23">
        <v>3.0683333333333329</v>
      </c>
      <c r="AB452" s="23">
        <v>2.9616666666666664</v>
      </c>
      <c r="AC452" s="15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279</v>
      </c>
      <c r="C453" s="29"/>
      <c r="D453" s="11">
        <v>2.3899999999999997</v>
      </c>
      <c r="E453" s="11">
        <v>3.06975</v>
      </c>
      <c r="F453" s="11">
        <v>3.0020347624731296</v>
      </c>
      <c r="G453" s="11">
        <v>2.97</v>
      </c>
      <c r="H453" s="11">
        <v>3.085</v>
      </c>
      <c r="I453" s="11">
        <v>2.8449999999999998</v>
      </c>
      <c r="J453" s="11">
        <v>2.9299999999999997</v>
      </c>
      <c r="K453" s="11">
        <v>3.16</v>
      </c>
      <c r="L453" s="11">
        <v>2.9672000000000001</v>
      </c>
      <c r="M453" s="11">
        <v>2.95065</v>
      </c>
      <c r="N453" s="11">
        <v>3.0700000000000003</v>
      </c>
      <c r="O453" s="11">
        <v>2.95</v>
      </c>
      <c r="P453" s="11">
        <v>3.1850000000000001</v>
      </c>
      <c r="Q453" s="11">
        <v>3.0350000000000001</v>
      </c>
      <c r="R453" s="11">
        <v>3.04</v>
      </c>
      <c r="S453" s="11">
        <v>3.16</v>
      </c>
      <c r="T453" s="11">
        <v>2.98</v>
      </c>
      <c r="U453" s="11">
        <v>3.1776789717720804</v>
      </c>
      <c r="V453" s="11">
        <v>3.0065085250000001</v>
      </c>
      <c r="W453" s="11">
        <v>2.7300000000000004</v>
      </c>
      <c r="X453" s="11">
        <v>3.14</v>
      </c>
      <c r="Y453" s="11">
        <v>3.2499999999999996</v>
      </c>
      <c r="Z453" s="11">
        <v>2.9249999999999998</v>
      </c>
      <c r="AA453" s="11">
        <v>3.0750000000000002</v>
      </c>
      <c r="AB453" s="11">
        <v>2.9649999999999999</v>
      </c>
      <c r="AC453" s="15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280</v>
      </c>
      <c r="C454" s="29"/>
      <c r="D454" s="24">
        <v>0.25226969695149665</v>
      </c>
      <c r="E454" s="24">
        <v>1.37048531549958E-2</v>
      </c>
      <c r="F454" s="24">
        <v>5.3349542825095179E-2</v>
      </c>
      <c r="G454" s="24">
        <v>1.8618986725025159E-2</v>
      </c>
      <c r="H454" s="24">
        <v>1.602081978759724E-2</v>
      </c>
      <c r="I454" s="24">
        <v>0.59918833989544862</v>
      </c>
      <c r="J454" s="24">
        <v>4.5350486950711692E-2</v>
      </c>
      <c r="K454" s="24">
        <v>0.21447610589527238</v>
      </c>
      <c r="L454" s="24">
        <v>2.1671586620888292E-2</v>
      </c>
      <c r="M454" s="24">
        <v>4.3943755718721507E-2</v>
      </c>
      <c r="N454" s="24">
        <v>4.1952353926806102E-2</v>
      </c>
      <c r="O454" s="24">
        <v>3.4448028487370191E-2</v>
      </c>
      <c r="P454" s="24">
        <v>6.2209324059982959E-2</v>
      </c>
      <c r="Q454" s="24">
        <v>9.005553841935543E-2</v>
      </c>
      <c r="R454" s="24">
        <v>6.9474215840602691E-2</v>
      </c>
      <c r="S454" s="24">
        <v>5.0365331992022741E-2</v>
      </c>
      <c r="T454" s="24">
        <v>5.2788887719544451E-2</v>
      </c>
      <c r="U454" s="24">
        <v>4.0108033260406128E-2</v>
      </c>
      <c r="V454" s="24">
        <v>0.27688803978355803</v>
      </c>
      <c r="W454" s="24">
        <v>2.6394443859772167E-2</v>
      </c>
      <c r="X454" s="24">
        <v>5.3166405433004958E-2</v>
      </c>
      <c r="Y454" s="24">
        <v>0.12612163441165283</v>
      </c>
      <c r="Z454" s="24">
        <v>5.4191020166321685E-2</v>
      </c>
      <c r="AA454" s="24">
        <v>2.4013884872437209E-2</v>
      </c>
      <c r="AB454" s="24">
        <v>2.4832774042918969E-2</v>
      </c>
      <c r="AC454" s="209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87</v>
      </c>
      <c r="C455" s="29"/>
      <c r="D455" s="13">
        <v>0.10090787878059866</v>
      </c>
      <c r="E455" s="13">
        <v>4.4688524186829049E-3</v>
      </c>
      <c r="F455" s="13">
        <v>1.7762212430952235E-2</v>
      </c>
      <c r="G455" s="13">
        <v>6.2619910510174305E-3</v>
      </c>
      <c r="H455" s="13">
        <v>5.1819363194384599E-3</v>
      </c>
      <c r="I455" s="13">
        <v>0.22840724519521546</v>
      </c>
      <c r="J455" s="13">
        <v>1.553985846397888E-2</v>
      </c>
      <c r="K455" s="13">
        <v>6.7023783092272624E-2</v>
      </c>
      <c r="L455" s="13">
        <v>7.3227601510021311E-3</v>
      </c>
      <c r="M455" s="13">
        <v>1.4875094318922265E-2</v>
      </c>
      <c r="N455" s="13">
        <v>1.3709919583923563E-2</v>
      </c>
      <c r="O455" s="13">
        <v>1.1664117997980878E-2</v>
      </c>
      <c r="P455" s="13">
        <v>1.9531969877545671E-2</v>
      </c>
      <c r="Q455" s="13">
        <v>2.9478081315664623E-2</v>
      </c>
      <c r="R455" s="13">
        <v>2.2954036070683706E-2</v>
      </c>
      <c r="S455" s="13">
        <v>1.6048432923639749E-2</v>
      </c>
      <c r="T455" s="13">
        <v>1.7694599235601495E-2</v>
      </c>
      <c r="U455" s="13">
        <v>1.2607777651158175E-2</v>
      </c>
      <c r="V455" s="13">
        <v>9.6748108204451927E-2</v>
      </c>
      <c r="W455" s="13">
        <v>9.6623955557433184E-3</v>
      </c>
      <c r="X455" s="13">
        <v>1.6860382272623136E-2</v>
      </c>
      <c r="Y455" s="13">
        <v>3.949529261325245E-2</v>
      </c>
      <c r="Z455" s="13">
        <v>1.8547981802505994E-2</v>
      </c>
      <c r="AA455" s="13">
        <v>7.8263611751560706E-3</v>
      </c>
      <c r="AB455" s="13">
        <v>8.3847295586670697E-3</v>
      </c>
      <c r="AC455" s="15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281</v>
      </c>
      <c r="C456" s="29"/>
      <c r="D456" s="13">
        <v>-0.17914261000822229</v>
      </c>
      <c r="E456" s="13">
        <v>6.9457603029139392E-3</v>
      </c>
      <c r="F456" s="13">
        <v>-1.3808293287831397E-2</v>
      </c>
      <c r="G456" s="13">
        <v>-2.3726944169779052E-2</v>
      </c>
      <c r="H456" s="13">
        <v>1.5126972289831953E-2</v>
      </c>
      <c r="I456" s="13">
        <v>-0.13864697876862786</v>
      </c>
      <c r="J456" s="13">
        <v>-4.1785806749598198E-2</v>
      </c>
      <c r="K456" s="13">
        <v>5.0697459189475325E-2</v>
      </c>
      <c r="L456" s="13">
        <v>-2.8274494110333448E-2</v>
      </c>
      <c r="M456" s="13">
        <v>-3.001471177711601E-2</v>
      </c>
      <c r="N456" s="13">
        <v>4.7294453499360234E-3</v>
      </c>
      <c r="O456" s="13">
        <v>-3.0293803289713317E-2</v>
      </c>
      <c r="P456" s="13">
        <v>4.577231484952482E-2</v>
      </c>
      <c r="Q456" s="13">
        <v>3.0877305699523738E-3</v>
      </c>
      <c r="R456" s="13">
        <v>-6.2153198499543816E-3</v>
      </c>
      <c r="S456" s="13">
        <v>3.0449643569678386E-2</v>
      </c>
      <c r="T456" s="13">
        <v>-2.0443514609811975E-2</v>
      </c>
      <c r="U456" s="13">
        <v>4.4529064860721723E-2</v>
      </c>
      <c r="V456" s="13">
        <v>-6.0299584664282868E-2</v>
      </c>
      <c r="W456" s="13">
        <v>-0.10307649186898404</v>
      </c>
      <c r="X456" s="13">
        <v>3.5374787909629113E-2</v>
      </c>
      <c r="Y456" s="13">
        <v>4.8508506149497421E-2</v>
      </c>
      <c r="Z456" s="13">
        <v>-4.0691330229609024E-2</v>
      </c>
      <c r="AA456" s="13">
        <v>7.4656366499084026E-3</v>
      </c>
      <c r="AB456" s="13">
        <v>-2.7557611989740716E-2</v>
      </c>
      <c r="AC456" s="15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282</v>
      </c>
      <c r="C457" s="47"/>
      <c r="D457" s="45">
        <v>4.1500000000000004</v>
      </c>
      <c r="E457" s="45">
        <v>0.52</v>
      </c>
      <c r="F457" s="45">
        <v>0</v>
      </c>
      <c r="G457" s="45">
        <v>0.25</v>
      </c>
      <c r="H457" s="45">
        <v>0.73</v>
      </c>
      <c r="I457" s="45">
        <v>3.13</v>
      </c>
      <c r="J457" s="45">
        <v>0.7</v>
      </c>
      <c r="K457" s="45">
        <v>1.62</v>
      </c>
      <c r="L457" s="45">
        <v>0.36</v>
      </c>
      <c r="M457" s="45">
        <v>0.41</v>
      </c>
      <c r="N457" s="45">
        <v>0.46</v>
      </c>
      <c r="O457" s="45">
        <v>0.41</v>
      </c>
      <c r="P457" s="45">
        <v>1.49</v>
      </c>
      <c r="Q457" s="45">
        <v>0.42</v>
      </c>
      <c r="R457" s="45">
        <v>0.19</v>
      </c>
      <c r="S457" s="45">
        <v>1.1100000000000001</v>
      </c>
      <c r="T457" s="45">
        <v>0.17</v>
      </c>
      <c r="U457" s="45">
        <v>1.46</v>
      </c>
      <c r="V457" s="45">
        <v>1.17</v>
      </c>
      <c r="W457" s="45">
        <v>2.2400000000000002</v>
      </c>
      <c r="X457" s="45">
        <v>1.23</v>
      </c>
      <c r="Y457" s="45">
        <v>1.56</v>
      </c>
      <c r="Z457" s="45">
        <v>0.67</v>
      </c>
      <c r="AA457" s="45">
        <v>0.53</v>
      </c>
      <c r="AB457" s="45">
        <v>0.34</v>
      </c>
      <c r="AC457" s="15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BM458" s="55"/>
    </row>
    <row r="459" spans="1:65" ht="15">
      <c r="B459" s="8" t="s">
        <v>535</v>
      </c>
      <c r="BM459" s="28" t="s">
        <v>67</v>
      </c>
    </row>
    <row r="460" spans="1:65" ht="15">
      <c r="A460" s="25" t="s">
        <v>17</v>
      </c>
      <c r="B460" s="18" t="s">
        <v>116</v>
      </c>
      <c r="C460" s="15" t="s">
        <v>117</v>
      </c>
      <c r="D460" s="16" t="s">
        <v>243</v>
      </c>
      <c r="E460" s="17" t="s">
        <v>243</v>
      </c>
      <c r="F460" s="17" t="s">
        <v>243</v>
      </c>
      <c r="G460" s="17" t="s">
        <v>243</v>
      </c>
      <c r="H460" s="17" t="s">
        <v>243</v>
      </c>
      <c r="I460" s="17" t="s">
        <v>243</v>
      </c>
      <c r="J460" s="17" t="s">
        <v>243</v>
      </c>
      <c r="K460" s="17" t="s">
        <v>243</v>
      </c>
      <c r="L460" s="17" t="s">
        <v>243</v>
      </c>
      <c r="M460" s="17" t="s">
        <v>243</v>
      </c>
      <c r="N460" s="17" t="s">
        <v>243</v>
      </c>
      <c r="O460" s="17" t="s">
        <v>243</v>
      </c>
      <c r="P460" s="17" t="s">
        <v>243</v>
      </c>
      <c r="Q460" s="17" t="s">
        <v>243</v>
      </c>
      <c r="R460" s="17" t="s">
        <v>243</v>
      </c>
      <c r="S460" s="17" t="s">
        <v>243</v>
      </c>
      <c r="T460" s="17" t="s">
        <v>243</v>
      </c>
      <c r="U460" s="17" t="s">
        <v>243</v>
      </c>
      <c r="V460" s="17" t="s">
        <v>243</v>
      </c>
      <c r="W460" s="17" t="s">
        <v>243</v>
      </c>
      <c r="X460" s="17" t="s">
        <v>243</v>
      </c>
      <c r="Y460" s="17" t="s">
        <v>243</v>
      </c>
      <c r="Z460" s="17" t="s">
        <v>243</v>
      </c>
      <c r="AA460" s="15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244</v>
      </c>
      <c r="C461" s="9" t="s">
        <v>244</v>
      </c>
      <c r="D461" s="151" t="s">
        <v>246</v>
      </c>
      <c r="E461" s="152" t="s">
        <v>247</v>
      </c>
      <c r="F461" s="152" t="s">
        <v>248</v>
      </c>
      <c r="G461" s="152" t="s">
        <v>249</v>
      </c>
      <c r="H461" s="152" t="s">
        <v>250</v>
      </c>
      <c r="I461" s="152" t="s">
        <v>251</v>
      </c>
      <c r="J461" s="152" t="s">
        <v>252</v>
      </c>
      <c r="K461" s="152" t="s">
        <v>254</v>
      </c>
      <c r="L461" s="152" t="s">
        <v>255</v>
      </c>
      <c r="M461" s="152" t="s">
        <v>256</v>
      </c>
      <c r="N461" s="152" t="s">
        <v>257</v>
      </c>
      <c r="O461" s="152" t="s">
        <v>259</v>
      </c>
      <c r="P461" s="152" t="s">
        <v>260</v>
      </c>
      <c r="Q461" s="152" t="s">
        <v>261</v>
      </c>
      <c r="R461" s="152" t="s">
        <v>262</v>
      </c>
      <c r="S461" s="152" t="s">
        <v>263</v>
      </c>
      <c r="T461" s="152" t="s">
        <v>265</v>
      </c>
      <c r="U461" s="152" t="s">
        <v>266</v>
      </c>
      <c r="V461" s="152" t="s">
        <v>268</v>
      </c>
      <c r="W461" s="152" t="s">
        <v>269</v>
      </c>
      <c r="X461" s="152" t="s">
        <v>270</v>
      </c>
      <c r="Y461" s="152" t="s">
        <v>271</v>
      </c>
      <c r="Z461" s="152" t="s">
        <v>272</v>
      </c>
      <c r="AA461" s="15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3</v>
      </c>
    </row>
    <row r="462" spans="1:65">
      <c r="A462" s="30"/>
      <c r="B462" s="19"/>
      <c r="C462" s="9"/>
      <c r="D462" s="10" t="s">
        <v>291</v>
      </c>
      <c r="E462" s="11" t="s">
        <v>291</v>
      </c>
      <c r="F462" s="11" t="s">
        <v>291</v>
      </c>
      <c r="G462" s="11" t="s">
        <v>120</v>
      </c>
      <c r="H462" s="11" t="s">
        <v>120</v>
      </c>
      <c r="I462" s="11" t="s">
        <v>292</v>
      </c>
      <c r="J462" s="11" t="s">
        <v>291</v>
      </c>
      <c r="K462" s="11" t="s">
        <v>291</v>
      </c>
      <c r="L462" s="11" t="s">
        <v>291</v>
      </c>
      <c r="M462" s="11" t="s">
        <v>292</v>
      </c>
      <c r="N462" s="11" t="s">
        <v>292</v>
      </c>
      <c r="O462" s="11" t="s">
        <v>292</v>
      </c>
      <c r="P462" s="11" t="s">
        <v>292</v>
      </c>
      <c r="Q462" s="11" t="s">
        <v>292</v>
      </c>
      <c r="R462" s="11" t="s">
        <v>292</v>
      </c>
      <c r="S462" s="11" t="s">
        <v>292</v>
      </c>
      <c r="T462" s="11" t="s">
        <v>292</v>
      </c>
      <c r="U462" s="11" t="s">
        <v>292</v>
      </c>
      <c r="V462" s="11" t="s">
        <v>292</v>
      </c>
      <c r="W462" s="11" t="s">
        <v>292</v>
      </c>
      <c r="X462" s="11" t="s">
        <v>292</v>
      </c>
      <c r="Y462" s="11" t="s">
        <v>291</v>
      </c>
      <c r="Z462" s="11" t="s">
        <v>291</v>
      </c>
      <c r="AA462" s="15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0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15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8">
        <v>1</v>
      </c>
      <c r="C464" s="14">
        <v>1</v>
      </c>
      <c r="D464" s="211">
        <v>60.9</v>
      </c>
      <c r="E464" s="211">
        <v>89.78</v>
      </c>
      <c r="F464" s="211">
        <v>72.519080952464719</v>
      </c>
      <c r="G464" s="211">
        <v>75.58</v>
      </c>
      <c r="H464" s="211">
        <v>73.73</v>
      </c>
      <c r="I464" s="212">
        <v>59.6</v>
      </c>
      <c r="J464" s="211">
        <v>80.22</v>
      </c>
      <c r="K464" s="212">
        <v>106.84095115515984</v>
      </c>
      <c r="L464" s="211">
        <v>85.34</v>
      </c>
      <c r="M464" s="211">
        <v>91.1</v>
      </c>
      <c r="N464" s="211">
        <v>84</v>
      </c>
      <c r="O464" s="211">
        <v>81.099999999999994</v>
      </c>
      <c r="P464" s="211">
        <v>71.7</v>
      </c>
      <c r="Q464" s="211">
        <v>77.5</v>
      </c>
      <c r="R464" s="211">
        <v>77</v>
      </c>
      <c r="S464" s="211">
        <v>70.099999999999994</v>
      </c>
      <c r="T464" s="211">
        <v>78.943911999999997</v>
      </c>
      <c r="U464" s="211">
        <v>83</v>
      </c>
      <c r="V464" s="211">
        <v>60</v>
      </c>
      <c r="W464" s="211">
        <v>71.5</v>
      </c>
      <c r="X464" s="211">
        <v>80.3</v>
      </c>
      <c r="Y464" s="211">
        <v>75.52</v>
      </c>
      <c r="Z464" s="211">
        <v>73.209999999999994</v>
      </c>
      <c r="AA464" s="213"/>
      <c r="AB464" s="214"/>
      <c r="AC464" s="214"/>
      <c r="AD464" s="214"/>
      <c r="AE464" s="214"/>
      <c r="AF464" s="214"/>
      <c r="AG464" s="214"/>
      <c r="AH464" s="214"/>
      <c r="AI464" s="214"/>
      <c r="AJ464" s="214"/>
      <c r="AK464" s="214"/>
      <c r="AL464" s="214"/>
      <c r="AM464" s="214"/>
      <c r="AN464" s="214"/>
      <c r="AO464" s="214"/>
      <c r="AP464" s="214"/>
      <c r="AQ464" s="214"/>
      <c r="AR464" s="214"/>
      <c r="AS464" s="214"/>
      <c r="AT464" s="214"/>
      <c r="AU464" s="214"/>
      <c r="AV464" s="214"/>
      <c r="AW464" s="214"/>
      <c r="AX464" s="214"/>
      <c r="AY464" s="214"/>
      <c r="AZ464" s="214"/>
      <c r="BA464" s="214"/>
      <c r="BB464" s="214"/>
      <c r="BC464" s="214"/>
      <c r="BD464" s="214"/>
      <c r="BE464" s="214"/>
      <c r="BF464" s="214"/>
      <c r="BG464" s="214"/>
      <c r="BH464" s="214"/>
      <c r="BI464" s="214"/>
      <c r="BJ464" s="214"/>
      <c r="BK464" s="214"/>
      <c r="BL464" s="214"/>
      <c r="BM464" s="215">
        <v>1</v>
      </c>
    </row>
    <row r="465" spans="1:65">
      <c r="A465" s="30"/>
      <c r="B465" s="19">
        <v>1</v>
      </c>
      <c r="C465" s="9">
        <v>2</v>
      </c>
      <c r="D465" s="216">
        <v>69.2</v>
      </c>
      <c r="E465" s="216">
        <v>89.44</v>
      </c>
      <c r="F465" s="216">
        <v>74.196638345959755</v>
      </c>
      <c r="G465" s="216">
        <v>76.666666666666671</v>
      </c>
      <c r="H465" s="216">
        <v>74.16</v>
      </c>
      <c r="I465" s="218">
        <v>50.8</v>
      </c>
      <c r="J465" s="216">
        <v>79.540000000000006</v>
      </c>
      <c r="K465" s="218">
        <v>103.52678186809727</v>
      </c>
      <c r="L465" s="216">
        <v>87.26</v>
      </c>
      <c r="M465" s="216">
        <v>94</v>
      </c>
      <c r="N465" s="216">
        <v>83</v>
      </c>
      <c r="O465" s="216">
        <v>77.7</v>
      </c>
      <c r="P465" s="216">
        <v>71.3</v>
      </c>
      <c r="Q465" s="216">
        <v>76.3</v>
      </c>
      <c r="R465" s="216">
        <v>74.7</v>
      </c>
      <c r="S465" s="216">
        <v>70.3</v>
      </c>
      <c r="T465" s="216">
        <v>78.938392000000007</v>
      </c>
      <c r="U465" s="216">
        <v>84</v>
      </c>
      <c r="V465" s="216">
        <v>63.5</v>
      </c>
      <c r="W465" s="216">
        <v>72.900000000000006</v>
      </c>
      <c r="X465" s="216">
        <v>81.5</v>
      </c>
      <c r="Y465" s="216">
        <v>82.25</v>
      </c>
      <c r="Z465" s="216">
        <v>69.47</v>
      </c>
      <c r="AA465" s="213"/>
      <c r="AB465" s="214"/>
      <c r="AC465" s="214"/>
      <c r="AD465" s="214"/>
      <c r="AE465" s="214"/>
      <c r="AF465" s="214"/>
      <c r="AG465" s="214"/>
      <c r="AH465" s="214"/>
      <c r="AI465" s="214"/>
      <c r="AJ465" s="214"/>
      <c r="AK465" s="214"/>
      <c r="AL465" s="214"/>
      <c r="AM465" s="214"/>
      <c r="AN465" s="214"/>
      <c r="AO465" s="214"/>
      <c r="AP465" s="214"/>
      <c r="AQ465" s="214"/>
      <c r="AR465" s="214"/>
      <c r="AS465" s="214"/>
      <c r="AT465" s="214"/>
      <c r="AU465" s="214"/>
      <c r="AV465" s="214"/>
      <c r="AW465" s="214"/>
      <c r="AX465" s="214"/>
      <c r="AY465" s="214"/>
      <c r="AZ465" s="214"/>
      <c r="BA465" s="214"/>
      <c r="BB465" s="214"/>
      <c r="BC465" s="214"/>
      <c r="BD465" s="214"/>
      <c r="BE465" s="214"/>
      <c r="BF465" s="214"/>
      <c r="BG465" s="214"/>
      <c r="BH465" s="214"/>
      <c r="BI465" s="214"/>
      <c r="BJ465" s="214"/>
      <c r="BK465" s="214"/>
      <c r="BL465" s="214"/>
      <c r="BM465" s="215">
        <v>34</v>
      </c>
    </row>
    <row r="466" spans="1:65">
      <c r="A466" s="30"/>
      <c r="B466" s="19">
        <v>1</v>
      </c>
      <c r="C466" s="9">
        <v>3</v>
      </c>
      <c r="D466" s="216">
        <v>63.1</v>
      </c>
      <c r="E466" s="216">
        <v>88.52</v>
      </c>
      <c r="F466" s="216">
        <v>71.527466678858559</v>
      </c>
      <c r="G466" s="216">
        <v>75.913333333333341</v>
      </c>
      <c r="H466" s="216">
        <v>74.19</v>
      </c>
      <c r="I466" s="218">
        <v>48.4</v>
      </c>
      <c r="J466" s="216">
        <v>80.31</v>
      </c>
      <c r="K466" s="218">
        <v>104.49578439701064</v>
      </c>
      <c r="L466" s="216">
        <v>83.38</v>
      </c>
      <c r="M466" s="216">
        <v>89.3</v>
      </c>
      <c r="N466" s="216">
        <v>85</v>
      </c>
      <c r="O466" s="216">
        <v>78</v>
      </c>
      <c r="P466" s="216">
        <v>67.2</v>
      </c>
      <c r="Q466" s="216">
        <v>78.400000000000006</v>
      </c>
      <c r="R466" s="216">
        <v>73.7</v>
      </c>
      <c r="S466" s="216">
        <v>69.5</v>
      </c>
      <c r="T466" s="216">
        <v>74.837124000000003</v>
      </c>
      <c r="U466" s="216">
        <v>83</v>
      </c>
      <c r="V466" s="216">
        <v>61.70000000000001</v>
      </c>
      <c r="W466" s="216">
        <v>71.599999999999994</v>
      </c>
      <c r="X466" s="216">
        <v>82.4</v>
      </c>
      <c r="Y466" s="216">
        <v>77.14</v>
      </c>
      <c r="Z466" s="216">
        <v>75.89</v>
      </c>
      <c r="AA466" s="213"/>
      <c r="AB466" s="214"/>
      <c r="AC466" s="214"/>
      <c r="AD466" s="214"/>
      <c r="AE466" s="214"/>
      <c r="AF466" s="214"/>
      <c r="AG466" s="214"/>
      <c r="AH466" s="214"/>
      <c r="AI466" s="214"/>
      <c r="AJ466" s="214"/>
      <c r="AK466" s="214"/>
      <c r="AL466" s="214"/>
      <c r="AM466" s="214"/>
      <c r="AN466" s="214"/>
      <c r="AO466" s="214"/>
      <c r="AP466" s="214"/>
      <c r="AQ466" s="214"/>
      <c r="AR466" s="214"/>
      <c r="AS466" s="214"/>
      <c r="AT466" s="214"/>
      <c r="AU466" s="214"/>
      <c r="AV466" s="214"/>
      <c r="AW466" s="214"/>
      <c r="AX466" s="214"/>
      <c r="AY466" s="214"/>
      <c r="AZ466" s="214"/>
      <c r="BA466" s="214"/>
      <c r="BB466" s="214"/>
      <c r="BC466" s="214"/>
      <c r="BD466" s="214"/>
      <c r="BE466" s="214"/>
      <c r="BF466" s="214"/>
      <c r="BG466" s="214"/>
      <c r="BH466" s="214"/>
      <c r="BI466" s="214"/>
      <c r="BJ466" s="214"/>
      <c r="BK466" s="214"/>
      <c r="BL466" s="214"/>
      <c r="BM466" s="215">
        <v>16</v>
      </c>
    </row>
    <row r="467" spans="1:65">
      <c r="A467" s="30"/>
      <c r="B467" s="19">
        <v>1</v>
      </c>
      <c r="C467" s="9">
        <v>4</v>
      </c>
      <c r="D467" s="216">
        <v>63.899999999999991</v>
      </c>
      <c r="E467" s="216">
        <v>89.12</v>
      </c>
      <c r="F467" s="216">
        <v>71.65723500487168</v>
      </c>
      <c r="G467" s="216">
        <v>77.006666666666661</v>
      </c>
      <c r="H467" s="216">
        <v>73.900000000000006</v>
      </c>
      <c r="I467" s="218">
        <v>55.5</v>
      </c>
      <c r="J467" s="216">
        <v>81.099999999999994</v>
      </c>
      <c r="K467" s="218">
        <v>105.175176233486</v>
      </c>
      <c r="L467" s="216">
        <v>82.66</v>
      </c>
      <c r="M467" s="216">
        <v>93.9</v>
      </c>
      <c r="N467" s="216">
        <v>85</v>
      </c>
      <c r="O467" s="216">
        <v>75.599999999999994</v>
      </c>
      <c r="P467" s="216">
        <v>74.5</v>
      </c>
      <c r="Q467" s="216">
        <v>82.3</v>
      </c>
      <c r="R467" s="216">
        <v>75.900000000000006</v>
      </c>
      <c r="S467" s="216">
        <v>68.5</v>
      </c>
      <c r="T467" s="216">
        <v>76.458256000000006</v>
      </c>
      <c r="U467" s="216">
        <v>85</v>
      </c>
      <c r="V467" s="216">
        <v>60.6</v>
      </c>
      <c r="W467" s="216">
        <v>72.7</v>
      </c>
      <c r="X467" s="216">
        <v>82</v>
      </c>
      <c r="Y467" s="216">
        <v>75.87</v>
      </c>
      <c r="Z467" s="216">
        <v>73.98</v>
      </c>
      <c r="AA467" s="213"/>
      <c r="AB467" s="214"/>
      <c r="AC467" s="214"/>
      <c r="AD467" s="214"/>
      <c r="AE467" s="214"/>
      <c r="AF467" s="214"/>
      <c r="AG467" s="214"/>
      <c r="AH467" s="214"/>
      <c r="AI467" s="214"/>
      <c r="AJ467" s="214"/>
      <c r="AK467" s="214"/>
      <c r="AL467" s="214"/>
      <c r="AM467" s="214"/>
      <c r="AN467" s="214"/>
      <c r="AO467" s="214"/>
      <c r="AP467" s="214"/>
      <c r="AQ467" s="214"/>
      <c r="AR467" s="214"/>
      <c r="AS467" s="214"/>
      <c r="AT467" s="214"/>
      <c r="AU467" s="214"/>
      <c r="AV467" s="214"/>
      <c r="AW467" s="214"/>
      <c r="AX467" s="214"/>
      <c r="AY467" s="214"/>
      <c r="AZ467" s="214"/>
      <c r="BA467" s="214"/>
      <c r="BB467" s="214"/>
      <c r="BC467" s="214"/>
      <c r="BD467" s="214"/>
      <c r="BE467" s="214"/>
      <c r="BF467" s="214"/>
      <c r="BG467" s="214"/>
      <c r="BH467" s="214"/>
      <c r="BI467" s="214"/>
      <c r="BJ467" s="214"/>
      <c r="BK467" s="214"/>
      <c r="BL467" s="214"/>
      <c r="BM467" s="215">
        <v>77.007432024137714</v>
      </c>
    </row>
    <row r="468" spans="1:65">
      <c r="A468" s="30"/>
      <c r="B468" s="19">
        <v>1</v>
      </c>
      <c r="C468" s="9">
        <v>5</v>
      </c>
      <c r="D468" s="216">
        <v>70.3</v>
      </c>
      <c r="E468" s="216">
        <v>89.1</v>
      </c>
      <c r="F468" s="216">
        <v>74.258672105650589</v>
      </c>
      <c r="G468" s="216">
        <v>76.703333333333333</v>
      </c>
      <c r="H468" s="216">
        <v>74.45</v>
      </c>
      <c r="I468" s="218">
        <v>56.1</v>
      </c>
      <c r="J468" s="217">
        <v>82.97</v>
      </c>
      <c r="K468" s="218">
        <v>106.97248121378112</v>
      </c>
      <c r="L468" s="216">
        <v>81.2</v>
      </c>
      <c r="M468" s="216">
        <v>89.3</v>
      </c>
      <c r="N468" s="216">
        <v>86</v>
      </c>
      <c r="O468" s="216">
        <v>74.400000000000006</v>
      </c>
      <c r="P468" s="216">
        <v>73.400000000000006</v>
      </c>
      <c r="Q468" s="216">
        <v>78.7</v>
      </c>
      <c r="R468" s="216">
        <v>75.400000000000006</v>
      </c>
      <c r="S468" s="216">
        <v>71.2</v>
      </c>
      <c r="T468" s="216">
        <v>76.410784000000007</v>
      </c>
      <c r="U468" s="216">
        <v>84</v>
      </c>
      <c r="V468" s="216">
        <v>58.2</v>
      </c>
      <c r="W468" s="216">
        <v>71.8</v>
      </c>
      <c r="X468" s="216">
        <v>82.3</v>
      </c>
      <c r="Y468" s="216">
        <v>80.510000000000005</v>
      </c>
      <c r="Z468" s="217">
        <v>59.85</v>
      </c>
      <c r="AA468" s="213"/>
      <c r="AB468" s="214"/>
      <c r="AC468" s="214"/>
      <c r="AD468" s="214"/>
      <c r="AE468" s="214"/>
      <c r="AF468" s="214"/>
      <c r="AG468" s="214"/>
      <c r="AH468" s="214"/>
      <c r="AI468" s="214"/>
      <c r="AJ468" s="214"/>
      <c r="AK468" s="214"/>
      <c r="AL468" s="214"/>
      <c r="AM468" s="214"/>
      <c r="AN468" s="214"/>
      <c r="AO468" s="214"/>
      <c r="AP468" s="214"/>
      <c r="AQ468" s="214"/>
      <c r="AR468" s="214"/>
      <c r="AS468" s="214"/>
      <c r="AT468" s="214"/>
      <c r="AU468" s="214"/>
      <c r="AV468" s="214"/>
      <c r="AW468" s="214"/>
      <c r="AX468" s="214"/>
      <c r="AY468" s="214"/>
      <c r="AZ468" s="214"/>
      <c r="BA468" s="214"/>
      <c r="BB468" s="214"/>
      <c r="BC468" s="214"/>
      <c r="BD468" s="214"/>
      <c r="BE468" s="214"/>
      <c r="BF468" s="214"/>
      <c r="BG468" s="214"/>
      <c r="BH468" s="214"/>
      <c r="BI468" s="214"/>
      <c r="BJ468" s="214"/>
      <c r="BK468" s="214"/>
      <c r="BL468" s="214"/>
      <c r="BM468" s="215">
        <v>34</v>
      </c>
    </row>
    <row r="469" spans="1:65">
      <c r="A469" s="30"/>
      <c r="B469" s="19">
        <v>1</v>
      </c>
      <c r="C469" s="9">
        <v>6</v>
      </c>
      <c r="D469" s="216">
        <v>68.8</v>
      </c>
      <c r="E469" s="216">
        <v>87.38</v>
      </c>
      <c r="F469" s="216">
        <v>74.254621953543676</v>
      </c>
      <c r="G469" s="216">
        <v>75.305000000000007</v>
      </c>
      <c r="H469" s="216">
        <v>74.010000000000005</v>
      </c>
      <c r="I469" s="218">
        <v>53.4</v>
      </c>
      <c r="J469" s="216">
        <v>79.59</v>
      </c>
      <c r="K469" s="218">
        <v>106.044056163497</v>
      </c>
      <c r="L469" s="216">
        <v>82.29</v>
      </c>
      <c r="M469" s="216">
        <v>91.3</v>
      </c>
      <c r="N469" s="216">
        <v>86</v>
      </c>
      <c r="O469" s="216">
        <v>76.7</v>
      </c>
      <c r="P469" s="216">
        <v>72.900000000000006</v>
      </c>
      <c r="Q469" s="216">
        <v>75.5</v>
      </c>
      <c r="R469" s="216">
        <v>75.7</v>
      </c>
      <c r="S469" s="216">
        <v>68.400000000000006</v>
      </c>
      <c r="T469" s="216">
        <v>76.519252000000009</v>
      </c>
      <c r="U469" s="216">
        <v>83</v>
      </c>
      <c r="V469" s="216">
        <v>59.8</v>
      </c>
      <c r="W469" s="216">
        <v>72.599999999999994</v>
      </c>
      <c r="X469" s="217">
        <v>78.400000000000006</v>
      </c>
      <c r="Y469" s="216">
        <v>79.36</v>
      </c>
      <c r="Z469" s="216">
        <v>71.59</v>
      </c>
      <c r="AA469" s="213"/>
      <c r="AB469" s="214"/>
      <c r="AC469" s="214"/>
      <c r="AD469" s="214"/>
      <c r="AE469" s="214"/>
      <c r="AF469" s="214"/>
      <c r="AG469" s="214"/>
      <c r="AH469" s="214"/>
      <c r="AI469" s="214"/>
      <c r="AJ469" s="214"/>
      <c r="AK469" s="214"/>
      <c r="AL469" s="214"/>
      <c r="AM469" s="214"/>
      <c r="AN469" s="214"/>
      <c r="AO469" s="214"/>
      <c r="AP469" s="214"/>
      <c r="AQ469" s="214"/>
      <c r="AR469" s="214"/>
      <c r="AS469" s="214"/>
      <c r="AT469" s="214"/>
      <c r="AU469" s="214"/>
      <c r="AV469" s="214"/>
      <c r="AW469" s="214"/>
      <c r="AX469" s="214"/>
      <c r="AY469" s="214"/>
      <c r="AZ469" s="214"/>
      <c r="BA469" s="214"/>
      <c r="BB469" s="214"/>
      <c r="BC469" s="214"/>
      <c r="BD469" s="214"/>
      <c r="BE469" s="214"/>
      <c r="BF469" s="214"/>
      <c r="BG469" s="214"/>
      <c r="BH469" s="214"/>
      <c r="BI469" s="214"/>
      <c r="BJ469" s="214"/>
      <c r="BK469" s="214"/>
      <c r="BL469" s="214"/>
      <c r="BM469" s="219"/>
    </row>
    <row r="470" spans="1:65">
      <c r="A470" s="30"/>
      <c r="B470" s="20" t="s">
        <v>278</v>
      </c>
      <c r="C470" s="12"/>
      <c r="D470" s="220">
        <v>66.033333333333331</v>
      </c>
      <c r="E470" s="220">
        <v>88.89</v>
      </c>
      <c r="F470" s="220">
        <v>73.068952506891492</v>
      </c>
      <c r="G470" s="220">
        <v>76.19583333333334</v>
      </c>
      <c r="H470" s="220">
        <v>74.073333333333338</v>
      </c>
      <c r="I470" s="220">
        <v>53.966666666666669</v>
      </c>
      <c r="J470" s="220">
        <v>80.62166666666667</v>
      </c>
      <c r="K470" s="220">
        <v>105.50920517183864</v>
      </c>
      <c r="L470" s="220">
        <v>83.688333333333333</v>
      </c>
      <c r="M470" s="220">
        <v>91.483333333333334</v>
      </c>
      <c r="N470" s="220">
        <v>84.833333333333329</v>
      </c>
      <c r="O470" s="220">
        <v>77.249999999999986</v>
      </c>
      <c r="P470" s="220">
        <v>71.833333333333329</v>
      </c>
      <c r="Q470" s="220">
        <v>78.11666666666666</v>
      </c>
      <c r="R470" s="220">
        <v>75.399999999999991</v>
      </c>
      <c r="S470" s="220">
        <v>69.666666666666671</v>
      </c>
      <c r="T470" s="220">
        <v>77.017953333333338</v>
      </c>
      <c r="U470" s="220">
        <v>83.666666666666671</v>
      </c>
      <c r="V470" s="220">
        <v>60.633333333333333</v>
      </c>
      <c r="W470" s="220">
        <v>72.183333333333337</v>
      </c>
      <c r="X470" s="220">
        <v>81.15000000000002</v>
      </c>
      <c r="Y470" s="220">
        <v>78.441666666666663</v>
      </c>
      <c r="Z470" s="220">
        <v>70.665000000000006</v>
      </c>
      <c r="AA470" s="213"/>
      <c r="AB470" s="214"/>
      <c r="AC470" s="214"/>
      <c r="AD470" s="214"/>
      <c r="AE470" s="214"/>
      <c r="AF470" s="214"/>
      <c r="AG470" s="214"/>
      <c r="AH470" s="214"/>
      <c r="AI470" s="214"/>
      <c r="AJ470" s="214"/>
      <c r="AK470" s="214"/>
      <c r="AL470" s="214"/>
      <c r="AM470" s="214"/>
      <c r="AN470" s="214"/>
      <c r="AO470" s="214"/>
      <c r="AP470" s="214"/>
      <c r="AQ470" s="214"/>
      <c r="AR470" s="214"/>
      <c r="AS470" s="214"/>
      <c r="AT470" s="214"/>
      <c r="AU470" s="214"/>
      <c r="AV470" s="214"/>
      <c r="AW470" s="214"/>
      <c r="AX470" s="214"/>
      <c r="AY470" s="214"/>
      <c r="AZ470" s="214"/>
      <c r="BA470" s="214"/>
      <c r="BB470" s="214"/>
      <c r="BC470" s="214"/>
      <c r="BD470" s="214"/>
      <c r="BE470" s="214"/>
      <c r="BF470" s="214"/>
      <c r="BG470" s="214"/>
      <c r="BH470" s="214"/>
      <c r="BI470" s="214"/>
      <c r="BJ470" s="214"/>
      <c r="BK470" s="214"/>
      <c r="BL470" s="214"/>
      <c r="BM470" s="219"/>
    </row>
    <row r="471" spans="1:65">
      <c r="A471" s="30"/>
      <c r="B471" s="3" t="s">
        <v>279</v>
      </c>
      <c r="C471" s="29"/>
      <c r="D471" s="216">
        <v>66.349999999999994</v>
      </c>
      <c r="E471" s="216">
        <v>89.11</v>
      </c>
      <c r="F471" s="216">
        <v>73.35785964921223</v>
      </c>
      <c r="G471" s="216">
        <v>76.290000000000006</v>
      </c>
      <c r="H471" s="216">
        <v>74.085000000000008</v>
      </c>
      <c r="I471" s="216">
        <v>54.45</v>
      </c>
      <c r="J471" s="216">
        <v>80.265000000000001</v>
      </c>
      <c r="K471" s="216">
        <v>105.60961619849149</v>
      </c>
      <c r="L471" s="216">
        <v>83.02</v>
      </c>
      <c r="M471" s="216">
        <v>91.199999999999989</v>
      </c>
      <c r="N471" s="216">
        <v>85</v>
      </c>
      <c r="O471" s="216">
        <v>77.2</v>
      </c>
      <c r="P471" s="216">
        <v>72.300000000000011</v>
      </c>
      <c r="Q471" s="216">
        <v>77.95</v>
      </c>
      <c r="R471" s="216">
        <v>75.550000000000011</v>
      </c>
      <c r="S471" s="216">
        <v>69.8</v>
      </c>
      <c r="T471" s="216">
        <v>76.488754</v>
      </c>
      <c r="U471" s="216">
        <v>83.5</v>
      </c>
      <c r="V471" s="216">
        <v>60.3</v>
      </c>
      <c r="W471" s="216">
        <v>72.199999999999989</v>
      </c>
      <c r="X471" s="216">
        <v>81.75</v>
      </c>
      <c r="Y471" s="216">
        <v>78.25</v>
      </c>
      <c r="Z471" s="216">
        <v>72.400000000000006</v>
      </c>
      <c r="AA471" s="213"/>
      <c r="AB471" s="214"/>
      <c r="AC471" s="214"/>
      <c r="AD471" s="214"/>
      <c r="AE471" s="214"/>
      <c r="AF471" s="214"/>
      <c r="AG471" s="214"/>
      <c r="AH471" s="214"/>
      <c r="AI471" s="214"/>
      <c r="AJ471" s="214"/>
      <c r="AK471" s="214"/>
      <c r="AL471" s="214"/>
      <c r="AM471" s="214"/>
      <c r="AN471" s="214"/>
      <c r="AO471" s="214"/>
      <c r="AP471" s="214"/>
      <c r="AQ471" s="214"/>
      <c r="AR471" s="214"/>
      <c r="AS471" s="214"/>
      <c r="AT471" s="214"/>
      <c r="AU471" s="214"/>
      <c r="AV471" s="214"/>
      <c r="AW471" s="214"/>
      <c r="AX471" s="214"/>
      <c r="AY471" s="214"/>
      <c r="AZ471" s="214"/>
      <c r="BA471" s="214"/>
      <c r="BB471" s="214"/>
      <c r="BC471" s="214"/>
      <c r="BD471" s="214"/>
      <c r="BE471" s="214"/>
      <c r="BF471" s="214"/>
      <c r="BG471" s="214"/>
      <c r="BH471" s="214"/>
      <c r="BI471" s="214"/>
      <c r="BJ471" s="214"/>
      <c r="BK471" s="214"/>
      <c r="BL471" s="214"/>
      <c r="BM471" s="219"/>
    </row>
    <row r="472" spans="1:65">
      <c r="A472" s="30"/>
      <c r="B472" s="3" t="s">
        <v>280</v>
      </c>
      <c r="C472" s="29"/>
      <c r="D472" s="222">
        <v>3.8831258885937072</v>
      </c>
      <c r="E472" s="222">
        <v>0.84954105256897572</v>
      </c>
      <c r="F472" s="222">
        <v>1.3239640253371121</v>
      </c>
      <c r="G472" s="222">
        <v>0.69127880691431942</v>
      </c>
      <c r="H472" s="222">
        <v>0.25097144591898457</v>
      </c>
      <c r="I472" s="222">
        <v>3.999333277768518</v>
      </c>
      <c r="J472" s="222">
        <v>1.2834549725902582</v>
      </c>
      <c r="K472" s="222">
        <v>1.3615718031760031</v>
      </c>
      <c r="L472" s="222">
        <v>2.2264089172177401</v>
      </c>
      <c r="M472" s="222">
        <v>2.092287424487056</v>
      </c>
      <c r="N472" s="222">
        <v>1.1690451944500122</v>
      </c>
      <c r="O472" s="222">
        <v>2.3123581037546908</v>
      </c>
      <c r="P472" s="222">
        <v>2.548463589433184</v>
      </c>
      <c r="Q472" s="222">
        <v>2.3853022170506333</v>
      </c>
      <c r="R472" s="222">
        <v>1.1207140580897514</v>
      </c>
      <c r="S472" s="222">
        <v>1.0893423092245449</v>
      </c>
      <c r="T472" s="222">
        <v>1.617654892949254</v>
      </c>
      <c r="U472" s="222">
        <v>0.81649658092772603</v>
      </c>
      <c r="V472" s="222">
        <v>1.8096040082478457</v>
      </c>
      <c r="W472" s="222">
        <v>0.61779176642835698</v>
      </c>
      <c r="X472" s="222">
        <v>1.5501612819316564</v>
      </c>
      <c r="Y472" s="222">
        <v>2.7006918866591705</v>
      </c>
      <c r="Z472" s="222">
        <v>5.7273859656915036</v>
      </c>
      <c r="AA472" s="223"/>
      <c r="AB472" s="224"/>
      <c r="AC472" s="224"/>
      <c r="AD472" s="224"/>
      <c r="AE472" s="224"/>
      <c r="AF472" s="224"/>
      <c r="AG472" s="224"/>
      <c r="AH472" s="224"/>
      <c r="AI472" s="224"/>
      <c r="AJ472" s="224"/>
      <c r="AK472" s="224"/>
      <c r="AL472" s="224"/>
      <c r="AM472" s="224"/>
      <c r="AN472" s="224"/>
      <c r="AO472" s="224"/>
      <c r="AP472" s="224"/>
      <c r="AQ472" s="224"/>
      <c r="AR472" s="224"/>
      <c r="AS472" s="224"/>
      <c r="AT472" s="224"/>
      <c r="AU472" s="224"/>
      <c r="AV472" s="224"/>
      <c r="AW472" s="224"/>
      <c r="AX472" s="224"/>
      <c r="AY472" s="224"/>
      <c r="AZ472" s="224"/>
      <c r="BA472" s="224"/>
      <c r="BB472" s="224"/>
      <c r="BC472" s="224"/>
      <c r="BD472" s="224"/>
      <c r="BE472" s="224"/>
      <c r="BF472" s="224"/>
      <c r="BG472" s="224"/>
      <c r="BH472" s="224"/>
      <c r="BI472" s="224"/>
      <c r="BJ472" s="224"/>
      <c r="BK472" s="224"/>
      <c r="BL472" s="224"/>
      <c r="BM472" s="225"/>
    </row>
    <row r="473" spans="1:65">
      <c r="A473" s="30"/>
      <c r="B473" s="3" t="s">
        <v>87</v>
      </c>
      <c r="C473" s="29"/>
      <c r="D473" s="13">
        <v>5.8805540968102588E-2</v>
      </c>
      <c r="E473" s="13">
        <v>9.5572173761837749E-3</v>
      </c>
      <c r="F473" s="13">
        <v>1.8119378749986086E-2</v>
      </c>
      <c r="G473" s="13">
        <v>9.0723964378759039E-3</v>
      </c>
      <c r="H473" s="13">
        <v>3.3881484013903052E-3</v>
      </c>
      <c r="I473" s="13">
        <v>7.4107472719614292E-2</v>
      </c>
      <c r="J473" s="13">
        <v>1.591947953515711E-2</v>
      </c>
      <c r="K473" s="13">
        <v>1.2904767891658982E-2</v>
      </c>
      <c r="L473" s="13">
        <v>2.6603575773816425E-2</v>
      </c>
      <c r="M473" s="13">
        <v>2.2870695111900777E-2</v>
      </c>
      <c r="N473" s="13">
        <v>1.3780493451277158E-2</v>
      </c>
      <c r="O473" s="13">
        <v>2.9933438236306682E-2</v>
      </c>
      <c r="P473" s="13">
        <v>3.5477451361018805E-2</v>
      </c>
      <c r="Q473" s="13">
        <v>3.0535125458296994E-2</v>
      </c>
      <c r="R473" s="13">
        <v>1.4863581672277873E-2</v>
      </c>
      <c r="S473" s="13">
        <v>1.5636492476907342E-2</v>
      </c>
      <c r="T473" s="13">
        <v>2.1003607898382487E-2</v>
      </c>
      <c r="U473" s="13">
        <v>9.75892327802063E-3</v>
      </c>
      <c r="V473" s="13">
        <v>2.9845035869947977E-2</v>
      </c>
      <c r="W473" s="13">
        <v>8.5586483458096087E-3</v>
      </c>
      <c r="X473" s="13">
        <v>1.9102418754549058E-2</v>
      </c>
      <c r="Y473" s="13">
        <v>3.442930270892388E-2</v>
      </c>
      <c r="Z473" s="13">
        <v>8.1049826161345831E-2</v>
      </c>
      <c r="AA473" s="15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281</v>
      </c>
      <c r="C474" s="29"/>
      <c r="D474" s="13">
        <v>-0.14250700747123457</v>
      </c>
      <c r="E474" s="13">
        <v>0.15430417121476969</v>
      </c>
      <c r="F474" s="13">
        <v>-5.1144148216911267E-2</v>
      </c>
      <c r="G474" s="13">
        <v>-1.0539225493845561E-2</v>
      </c>
      <c r="H474" s="13">
        <v>-3.810150025369885E-2</v>
      </c>
      <c r="I474" s="13">
        <v>-0.29920184002823258</v>
      </c>
      <c r="J474" s="13">
        <v>4.6933582220948233E-2</v>
      </c>
      <c r="K474" s="13">
        <v>0.37011717438866354</v>
      </c>
      <c r="L474" s="13">
        <v>8.6756578340406287E-2</v>
      </c>
      <c r="M474" s="13">
        <v>0.18798057445492011</v>
      </c>
      <c r="N474" s="13">
        <v>0.10162527308718228</v>
      </c>
      <c r="O474" s="13">
        <v>3.149929422217923E-3</v>
      </c>
      <c r="P474" s="13">
        <v>-6.7189601767042251E-2</v>
      </c>
      <c r="Q474" s="13">
        <v>1.4404254412499595E-2</v>
      </c>
      <c r="R474" s="13">
        <v>-2.0873725845498625E-2</v>
      </c>
      <c r="S474" s="13">
        <v>-9.5325414242746098E-2</v>
      </c>
      <c r="T474" s="13">
        <v>1.3662719193563433E-4</v>
      </c>
      <c r="U474" s="13">
        <v>8.6475220215649351E-2</v>
      </c>
      <c r="V474" s="13">
        <v>-0.21263010933375859</v>
      </c>
      <c r="W474" s="13">
        <v>-6.2644585905582195E-2</v>
      </c>
      <c r="X474" s="13">
        <v>5.3794391878485559E-2</v>
      </c>
      <c r="Y474" s="13">
        <v>1.8624626283855195E-2</v>
      </c>
      <c r="Z474" s="13">
        <v>-8.2361297571248659E-2</v>
      </c>
      <c r="AA474" s="15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282</v>
      </c>
      <c r="C475" s="47"/>
      <c r="D475" s="45">
        <v>1.43</v>
      </c>
      <c r="E475" s="45">
        <v>1.54</v>
      </c>
      <c r="F475" s="45">
        <v>0.51</v>
      </c>
      <c r="G475" s="45">
        <v>0.11</v>
      </c>
      <c r="H475" s="45">
        <v>0.38</v>
      </c>
      <c r="I475" s="45">
        <v>3</v>
      </c>
      <c r="J475" s="45">
        <v>0.47</v>
      </c>
      <c r="K475" s="45">
        <v>3.71</v>
      </c>
      <c r="L475" s="45">
        <v>0.87</v>
      </c>
      <c r="M475" s="45">
        <v>1.88</v>
      </c>
      <c r="N475" s="45">
        <v>1.02</v>
      </c>
      <c r="O475" s="45">
        <v>0.03</v>
      </c>
      <c r="P475" s="45">
        <v>0.67</v>
      </c>
      <c r="Q475" s="45">
        <v>0.14000000000000001</v>
      </c>
      <c r="R475" s="45">
        <v>0.21</v>
      </c>
      <c r="S475" s="45">
        <v>0.96</v>
      </c>
      <c r="T475" s="45">
        <v>0</v>
      </c>
      <c r="U475" s="45">
        <v>0.86</v>
      </c>
      <c r="V475" s="45">
        <v>2.13</v>
      </c>
      <c r="W475" s="45">
        <v>0.63</v>
      </c>
      <c r="X475" s="45">
        <v>0.54</v>
      </c>
      <c r="Y475" s="45">
        <v>0.19</v>
      </c>
      <c r="Z475" s="45">
        <v>0.83</v>
      </c>
      <c r="AA475" s="15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BM476" s="55"/>
    </row>
    <row r="477" spans="1:65" ht="15">
      <c r="B477" s="8" t="s">
        <v>536</v>
      </c>
      <c r="BM477" s="28" t="s">
        <v>67</v>
      </c>
    </row>
    <row r="478" spans="1:65" ht="15">
      <c r="A478" s="25" t="s">
        <v>20</v>
      </c>
      <c r="B478" s="18" t="s">
        <v>116</v>
      </c>
      <c r="C478" s="15" t="s">
        <v>117</v>
      </c>
      <c r="D478" s="16" t="s">
        <v>243</v>
      </c>
      <c r="E478" s="17" t="s">
        <v>243</v>
      </c>
      <c r="F478" s="17" t="s">
        <v>243</v>
      </c>
      <c r="G478" s="17" t="s">
        <v>243</v>
      </c>
      <c r="H478" s="17" t="s">
        <v>243</v>
      </c>
      <c r="I478" s="17" t="s">
        <v>243</v>
      </c>
      <c r="J478" s="17" t="s">
        <v>243</v>
      </c>
      <c r="K478" s="17" t="s">
        <v>243</v>
      </c>
      <c r="L478" s="17" t="s">
        <v>243</v>
      </c>
      <c r="M478" s="17" t="s">
        <v>243</v>
      </c>
      <c r="N478" s="17" t="s">
        <v>243</v>
      </c>
      <c r="O478" s="17" t="s">
        <v>243</v>
      </c>
      <c r="P478" s="17" t="s">
        <v>243</v>
      </c>
      <c r="Q478" s="17" t="s">
        <v>243</v>
      </c>
      <c r="R478" s="17" t="s">
        <v>243</v>
      </c>
      <c r="S478" s="17" t="s">
        <v>243</v>
      </c>
      <c r="T478" s="17" t="s">
        <v>243</v>
      </c>
      <c r="U478" s="17" t="s">
        <v>243</v>
      </c>
      <c r="V478" s="17" t="s">
        <v>243</v>
      </c>
      <c r="W478" s="17" t="s">
        <v>243</v>
      </c>
      <c r="X478" s="17" t="s">
        <v>243</v>
      </c>
      <c r="Y478" s="17" t="s">
        <v>243</v>
      </c>
      <c r="Z478" s="17" t="s">
        <v>243</v>
      </c>
      <c r="AA478" s="17" t="s">
        <v>243</v>
      </c>
      <c r="AB478" s="17" t="s">
        <v>243</v>
      </c>
      <c r="AC478" s="17" t="s">
        <v>243</v>
      </c>
      <c r="AD478" s="15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244</v>
      </c>
      <c r="C479" s="9" t="s">
        <v>244</v>
      </c>
      <c r="D479" s="151" t="s">
        <v>246</v>
      </c>
      <c r="E479" s="152" t="s">
        <v>247</v>
      </c>
      <c r="F479" s="152" t="s">
        <v>248</v>
      </c>
      <c r="G479" s="152" t="s">
        <v>249</v>
      </c>
      <c r="H479" s="152" t="s">
        <v>250</v>
      </c>
      <c r="I479" s="152" t="s">
        <v>251</v>
      </c>
      <c r="J479" s="152" t="s">
        <v>252</v>
      </c>
      <c r="K479" s="152" t="s">
        <v>253</v>
      </c>
      <c r="L479" s="152" t="s">
        <v>254</v>
      </c>
      <c r="M479" s="152" t="s">
        <v>255</v>
      </c>
      <c r="N479" s="152" t="s">
        <v>256</v>
      </c>
      <c r="O479" s="152" t="s">
        <v>257</v>
      </c>
      <c r="P479" s="152" t="s">
        <v>259</v>
      </c>
      <c r="Q479" s="152" t="s">
        <v>260</v>
      </c>
      <c r="R479" s="152" t="s">
        <v>261</v>
      </c>
      <c r="S479" s="152" t="s">
        <v>262</v>
      </c>
      <c r="T479" s="152" t="s">
        <v>263</v>
      </c>
      <c r="U479" s="152" t="s">
        <v>264</v>
      </c>
      <c r="V479" s="152" t="s">
        <v>265</v>
      </c>
      <c r="W479" s="152" t="s">
        <v>266</v>
      </c>
      <c r="X479" s="152" t="s">
        <v>267</v>
      </c>
      <c r="Y479" s="152" t="s">
        <v>268</v>
      </c>
      <c r="Z479" s="152" t="s">
        <v>269</v>
      </c>
      <c r="AA479" s="152" t="s">
        <v>270</v>
      </c>
      <c r="AB479" s="152" t="s">
        <v>271</v>
      </c>
      <c r="AC479" s="152" t="s">
        <v>272</v>
      </c>
      <c r="AD479" s="15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291</v>
      </c>
      <c r="E480" s="11" t="s">
        <v>291</v>
      </c>
      <c r="F480" s="11" t="s">
        <v>291</v>
      </c>
      <c r="G480" s="11" t="s">
        <v>120</v>
      </c>
      <c r="H480" s="11" t="s">
        <v>120</v>
      </c>
      <c r="I480" s="11" t="s">
        <v>292</v>
      </c>
      <c r="J480" s="11" t="s">
        <v>291</v>
      </c>
      <c r="K480" s="11" t="s">
        <v>291</v>
      </c>
      <c r="L480" s="11" t="s">
        <v>291</v>
      </c>
      <c r="M480" s="11" t="s">
        <v>291</v>
      </c>
      <c r="N480" s="11" t="s">
        <v>292</v>
      </c>
      <c r="O480" s="11" t="s">
        <v>292</v>
      </c>
      <c r="P480" s="11" t="s">
        <v>292</v>
      </c>
      <c r="Q480" s="11" t="s">
        <v>292</v>
      </c>
      <c r="R480" s="11" t="s">
        <v>292</v>
      </c>
      <c r="S480" s="11" t="s">
        <v>292</v>
      </c>
      <c r="T480" s="11" t="s">
        <v>292</v>
      </c>
      <c r="U480" s="11" t="s">
        <v>120</v>
      </c>
      <c r="V480" s="11" t="s">
        <v>292</v>
      </c>
      <c r="W480" s="11" t="s">
        <v>291</v>
      </c>
      <c r="X480" s="11" t="s">
        <v>120</v>
      </c>
      <c r="Y480" s="11" t="s">
        <v>292</v>
      </c>
      <c r="Z480" s="11" t="s">
        <v>292</v>
      </c>
      <c r="AA480" s="11" t="s">
        <v>292</v>
      </c>
      <c r="AB480" s="11" t="s">
        <v>120</v>
      </c>
      <c r="AC480" s="11" t="s">
        <v>291</v>
      </c>
      <c r="AD480" s="15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15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6">
        <v>17.100000000000001</v>
      </c>
      <c r="E482" s="226">
        <v>14.2</v>
      </c>
      <c r="F482" s="226">
        <v>15.220366081301961</v>
      </c>
      <c r="G482" s="226">
        <v>16.5</v>
      </c>
      <c r="H482" s="226">
        <v>14.47</v>
      </c>
      <c r="I482" s="228">
        <v>15</v>
      </c>
      <c r="J482" s="226">
        <v>16.3</v>
      </c>
      <c r="K482" s="226">
        <v>16.3</v>
      </c>
      <c r="L482" s="228">
        <v>8.38893899476769</v>
      </c>
      <c r="M482" s="226">
        <v>15.7</v>
      </c>
      <c r="N482" s="228">
        <v>13</v>
      </c>
      <c r="O482" s="227">
        <v>11.6</v>
      </c>
      <c r="P482" s="226">
        <v>16.2</v>
      </c>
      <c r="Q482" s="226">
        <v>15.8</v>
      </c>
      <c r="R482" s="226">
        <v>16.600000000000001</v>
      </c>
      <c r="S482" s="226">
        <v>17.399999999999999</v>
      </c>
      <c r="T482" s="226">
        <v>16.2</v>
      </c>
      <c r="U482" s="226">
        <v>15.310433412123929</v>
      </c>
      <c r="V482" s="226">
        <v>16.557400000000001</v>
      </c>
      <c r="W482" s="228">
        <v>11.7</v>
      </c>
      <c r="X482" s="228">
        <v>17</v>
      </c>
      <c r="Y482" s="226">
        <v>14.8</v>
      </c>
      <c r="Z482" s="228">
        <v>16</v>
      </c>
      <c r="AA482" s="226">
        <v>15.5</v>
      </c>
      <c r="AB482" s="228">
        <v>15</v>
      </c>
      <c r="AC482" s="226">
        <v>14.9</v>
      </c>
      <c r="AD482" s="223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9">
        <v>1</v>
      </c>
    </row>
    <row r="483" spans="1:65">
      <c r="A483" s="30"/>
      <c r="B483" s="19">
        <v>1</v>
      </c>
      <c r="C483" s="9">
        <v>2</v>
      </c>
      <c r="D483" s="222">
        <v>17.100000000000001</v>
      </c>
      <c r="E483" s="222">
        <v>14.9</v>
      </c>
      <c r="F483" s="222">
        <v>16.583371691403922</v>
      </c>
      <c r="G483" s="222">
        <v>17.100000000000001</v>
      </c>
      <c r="H483" s="222">
        <v>14.61</v>
      </c>
      <c r="I483" s="231">
        <v>15</v>
      </c>
      <c r="J483" s="222">
        <v>15.2</v>
      </c>
      <c r="K483" s="222">
        <v>15.2</v>
      </c>
      <c r="L483" s="231">
        <v>8.32147380680812</v>
      </c>
      <c r="M483" s="230">
        <v>16.600000000000001</v>
      </c>
      <c r="N483" s="231">
        <v>14</v>
      </c>
      <c r="O483" s="222">
        <v>12.6</v>
      </c>
      <c r="P483" s="222">
        <v>16.399999999999999</v>
      </c>
      <c r="Q483" s="222">
        <v>15.9</v>
      </c>
      <c r="R483" s="222">
        <v>15.9</v>
      </c>
      <c r="S483" s="222">
        <v>17.2</v>
      </c>
      <c r="T483" s="222">
        <v>16.3</v>
      </c>
      <c r="U483" s="222">
        <v>14.855169321079124</v>
      </c>
      <c r="V483" s="222">
        <v>16.446400000000001</v>
      </c>
      <c r="W483" s="231">
        <v>11.2</v>
      </c>
      <c r="X483" s="231">
        <v>18</v>
      </c>
      <c r="Y483" s="222">
        <v>15.9</v>
      </c>
      <c r="Z483" s="231">
        <v>17</v>
      </c>
      <c r="AA483" s="222">
        <v>15.5</v>
      </c>
      <c r="AB483" s="231">
        <v>14</v>
      </c>
      <c r="AC483" s="222">
        <v>14.6</v>
      </c>
      <c r="AD483" s="223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9" t="e">
        <v>#N/A</v>
      </c>
    </row>
    <row r="484" spans="1:65">
      <c r="A484" s="30"/>
      <c r="B484" s="19">
        <v>1</v>
      </c>
      <c r="C484" s="9">
        <v>3</v>
      </c>
      <c r="D484" s="222">
        <v>17.5</v>
      </c>
      <c r="E484" s="222">
        <v>14.1</v>
      </c>
      <c r="F484" s="222">
        <v>15.595756551937253</v>
      </c>
      <c r="G484" s="222">
        <v>16.3</v>
      </c>
      <c r="H484" s="222">
        <v>14.79</v>
      </c>
      <c r="I484" s="231">
        <v>15</v>
      </c>
      <c r="J484" s="222">
        <v>14.5</v>
      </c>
      <c r="K484" s="222">
        <v>15.299999999999999</v>
      </c>
      <c r="L484" s="231">
        <v>8.3093360220272796</v>
      </c>
      <c r="M484" s="222">
        <v>15.2</v>
      </c>
      <c r="N484" s="231">
        <v>14</v>
      </c>
      <c r="O484" s="230">
        <v>12</v>
      </c>
      <c r="P484" s="222">
        <v>16.600000000000001</v>
      </c>
      <c r="Q484" s="222">
        <v>15.7</v>
      </c>
      <c r="R484" s="222">
        <v>15.8</v>
      </c>
      <c r="S484" s="222">
        <v>17.7</v>
      </c>
      <c r="T484" s="222">
        <v>16.2</v>
      </c>
      <c r="U484" s="222">
        <v>15.35676007485222</v>
      </c>
      <c r="V484" s="222">
        <v>16.468599999999999</v>
      </c>
      <c r="W484" s="231">
        <v>11.6</v>
      </c>
      <c r="X484" s="231">
        <v>18</v>
      </c>
      <c r="Y484" s="222">
        <v>15.5</v>
      </c>
      <c r="Z484" s="231">
        <v>16</v>
      </c>
      <c r="AA484" s="222">
        <v>15.1</v>
      </c>
      <c r="AB484" s="231">
        <v>18</v>
      </c>
      <c r="AC484" s="222">
        <v>15.1</v>
      </c>
      <c r="AD484" s="223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9">
        <v>16</v>
      </c>
    </row>
    <row r="485" spans="1:65">
      <c r="A485" s="30"/>
      <c r="B485" s="19">
        <v>1</v>
      </c>
      <c r="C485" s="9">
        <v>4</v>
      </c>
      <c r="D485" s="222">
        <v>17</v>
      </c>
      <c r="E485" s="222">
        <v>14.1</v>
      </c>
      <c r="F485" s="222">
        <v>15.357902449913727</v>
      </c>
      <c r="G485" s="222">
        <v>16.5</v>
      </c>
      <c r="H485" s="222">
        <v>15.06</v>
      </c>
      <c r="I485" s="231">
        <v>15</v>
      </c>
      <c r="J485" s="222">
        <v>16.7</v>
      </c>
      <c r="K485" s="222">
        <v>15.7</v>
      </c>
      <c r="L485" s="231">
        <v>8.2806711366837593</v>
      </c>
      <c r="M485" s="222">
        <v>15.6</v>
      </c>
      <c r="N485" s="231">
        <v>13</v>
      </c>
      <c r="O485" s="222">
        <v>13.2</v>
      </c>
      <c r="P485" s="222">
        <v>16.8</v>
      </c>
      <c r="Q485" s="222">
        <v>16.3</v>
      </c>
      <c r="R485" s="222">
        <v>16.100000000000001</v>
      </c>
      <c r="S485" s="222">
        <v>17.8</v>
      </c>
      <c r="T485" s="222">
        <v>16.3</v>
      </c>
      <c r="U485" s="222">
        <v>15.261346449433077</v>
      </c>
      <c r="V485" s="230">
        <v>15.7887</v>
      </c>
      <c r="W485" s="231">
        <v>11.2</v>
      </c>
      <c r="X485" s="231">
        <v>16</v>
      </c>
      <c r="Y485" s="222">
        <v>15.5</v>
      </c>
      <c r="Z485" s="231">
        <v>15</v>
      </c>
      <c r="AA485" s="222">
        <v>15.400000000000002</v>
      </c>
      <c r="AB485" s="231">
        <v>15</v>
      </c>
      <c r="AC485" s="222">
        <v>14.9</v>
      </c>
      <c r="AD485" s="223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9">
        <v>15.722305735730407</v>
      </c>
    </row>
    <row r="486" spans="1:65">
      <c r="A486" s="30"/>
      <c r="B486" s="19">
        <v>1</v>
      </c>
      <c r="C486" s="9">
        <v>5</v>
      </c>
      <c r="D486" s="222">
        <v>17.3</v>
      </c>
      <c r="E486" s="222">
        <v>14.3</v>
      </c>
      <c r="F486" s="222">
        <v>15.963205352800001</v>
      </c>
      <c r="G486" s="222">
        <v>16.7</v>
      </c>
      <c r="H486" s="222">
        <v>14.96</v>
      </c>
      <c r="I486" s="231">
        <v>15</v>
      </c>
      <c r="J486" s="222">
        <v>16</v>
      </c>
      <c r="K486" s="222">
        <v>15.8</v>
      </c>
      <c r="L486" s="231">
        <v>8.3849956361760238</v>
      </c>
      <c r="M486" s="222">
        <v>15.6</v>
      </c>
      <c r="N486" s="231">
        <v>14</v>
      </c>
      <c r="O486" s="222">
        <v>13.9</v>
      </c>
      <c r="P486" s="222">
        <v>16.3</v>
      </c>
      <c r="Q486" s="222">
        <v>15.8</v>
      </c>
      <c r="R486" s="222">
        <v>16.2</v>
      </c>
      <c r="S486" s="222">
        <v>17.100000000000001</v>
      </c>
      <c r="T486" s="222">
        <v>16.3</v>
      </c>
      <c r="U486" s="222">
        <v>14.754687498264149</v>
      </c>
      <c r="V486" s="222">
        <v>16.291899999999998</v>
      </c>
      <c r="W486" s="231">
        <v>13.2</v>
      </c>
      <c r="X486" s="231">
        <v>16</v>
      </c>
      <c r="Y486" s="222">
        <v>15.1</v>
      </c>
      <c r="Z486" s="231">
        <v>15</v>
      </c>
      <c r="AA486" s="222">
        <v>15.5</v>
      </c>
      <c r="AB486" s="231">
        <v>16</v>
      </c>
      <c r="AC486" s="222">
        <v>14.6</v>
      </c>
      <c r="AD486" s="223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9">
        <v>35</v>
      </c>
    </row>
    <row r="487" spans="1:65">
      <c r="A487" s="30"/>
      <c r="B487" s="19">
        <v>1</v>
      </c>
      <c r="C487" s="9">
        <v>6</v>
      </c>
      <c r="D487" s="222">
        <v>17.399999999999999</v>
      </c>
      <c r="E487" s="222">
        <v>14.7</v>
      </c>
      <c r="F487" s="222">
        <v>16.143541160250983</v>
      </c>
      <c r="G487" s="222">
        <v>16.7</v>
      </c>
      <c r="H487" s="222">
        <v>14.89</v>
      </c>
      <c r="I487" s="231">
        <v>15</v>
      </c>
      <c r="J487" s="222">
        <v>15.5</v>
      </c>
      <c r="K487" s="222">
        <v>16.2</v>
      </c>
      <c r="L487" s="231">
        <v>8.3740138353267</v>
      </c>
      <c r="M487" s="222">
        <v>15.299999999999999</v>
      </c>
      <c r="N487" s="231">
        <v>14</v>
      </c>
      <c r="O487" s="222">
        <v>13.4</v>
      </c>
      <c r="P487" s="222">
        <v>17.2</v>
      </c>
      <c r="Q487" s="222">
        <v>16.2</v>
      </c>
      <c r="R487" s="222">
        <v>16.600000000000001</v>
      </c>
      <c r="S487" s="222">
        <v>17.5</v>
      </c>
      <c r="T487" s="222">
        <v>16.5</v>
      </c>
      <c r="U487" s="222">
        <v>15.511873829906415</v>
      </c>
      <c r="V487" s="222">
        <v>16.734400000000001</v>
      </c>
      <c r="W487" s="231">
        <v>12.2</v>
      </c>
      <c r="X487" s="231">
        <v>17</v>
      </c>
      <c r="Y487" s="222">
        <v>14.6</v>
      </c>
      <c r="Z487" s="231">
        <v>17</v>
      </c>
      <c r="AA487" s="222">
        <v>15.7</v>
      </c>
      <c r="AB487" s="231">
        <v>17</v>
      </c>
      <c r="AC487" s="230">
        <v>17.3</v>
      </c>
      <c r="AD487" s="223"/>
      <c r="AE487" s="224"/>
      <c r="AF487" s="224"/>
      <c r="AG487" s="224"/>
      <c r="AH487" s="224"/>
      <c r="AI487" s="224"/>
      <c r="AJ487" s="224"/>
      <c r="AK487" s="224"/>
      <c r="AL487" s="224"/>
      <c r="AM487" s="224"/>
      <c r="AN487" s="224"/>
      <c r="AO487" s="224"/>
      <c r="AP487" s="224"/>
      <c r="AQ487" s="224"/>
      <c r="AR487" s="224"/>
      <c r="AS487" s="224"/>
      <c r="AT487" s="224"/>
      <c r="AU487" s="224"/>
      <c r="AV487" s="224"/>
      <c r="AW487" s="224"/>
      <c r="AX487" s="224"/>
      <c r="AY487" s="224"/>
      <c r="AZ487" s="224"/>
      <c r="BA487" s="224"/>
      <c r="BB487" s="224"/>
      <c r="BC487" s="224"/>
      <c r="BD487" s="224"/>
      <c r="BE487" s="224"/>
      <c r="BF487" s="224"/>
      <c r="BG487" s="224"/>
      <c r="BH487" s="224"/>
      <c r="BI487" s="224"/>
      <c r="BJ487" s="224"/>
      <c r="BK487" s="224"/>
      <c r="BL487" s="224"/>
      <c r="BM487" s="225"/>
    </row>
    <row r="488" spans="1:65">
      <c r="A488" s="30"/>
      <c r="B488" s="20" t="s">
        <v>278</v>
      </c>
      <c r="C488" s="12"/>
      <c r="D488" s="232">
        <v>17.233333333333334</v>
      </c>
      <c r="E488" s="232">
        <v>14.383333333333335</v>
      </c>
      <c r="F488" s="232">
        <v>15.810690547934641</v>
      </c>
      <c r="G488" s="232">
        <v>16.633333333333336</v>
      </c>
      <c r="H488" s="232">
        <v>14.796666666666667</v>
      </c>
      <c r="I488" s="232">
        <v>15</v>
      </c>
      <c r="J488" s="232">
        <v>15.700000000000001</v>
      </c>
      <c r="K488" s="232">
        <v>15.75</v>
      </c>
      <c r="L488" s="232">
        <v>8.343238238631594</v>
      </c>
      <c r="M488" s="232">
        <v>15.666666666666666</v>
      </c>
      <c r="N488" s="232">
        <v>13.666666666666666</v>
      </c>
      <c r="O488" s="232">
        <v>12.783333333333333</v>
      </c>
      <c r="P488" s="232">
        <v>16.583333333333332</v>
      </c>
      <c r="Q488" s="232">
        <v>15.950000000000001</v>
      </c>
      <c r="R488" s="232">
        <v>16.200000000000003</v>
      </c>
      <c r="S488" s="232">
        <v>17.45</v>
      </c>
      <c r="T488" s="232">
        <v>16.3</v>
      </c>
      <c r="U488" s="232">
        <v>15.17504509760982</v>
      </c>
      <c r="V488" s="232">
        <v>16.381233333333331</v>
      </c>
      <c r="W488" s="232">
        <v>11.850000000000001</v>
      </c>
      <c r="X488" s="232">
        <v>17</v>
      </c>
      <c r="Y488" s="232">
        <v>15.233333333333333</v>
      </c>
      <c r="Z488" s="232">
        <v>16</v>
      </c>
      <c r="AA488" s="232">
        <v>15.450000000000001</v>
      </c>
      <c r="AB488" s="232">
        <v>15.833333333333334</v>
      </c>
      <c r="AC488" s="232">
        <v>15.233333333333333</v>
      </c>
      <c r="AD488" s="223"/>
      <c r="AE488" s="224"/>
      <c r="AF488" s="224"/>
      <c r="AG488" s="224"/>
      <c r="AH488" s="224"/>
      <c r="AI488" s="224"/>
      <c r="AJ488" s="224"/>
      <c r="AK488" s="224"/>
      <c r="AL488" s="224"/>
      <c r="AM488" s="224"/>
      <c r="AN488" s="224"/>
      <c r="AO488" s="224"/>
      <c r="AP488" s="224"/>
      <c r="AQ488" s="224"/>
      <c r="AR488" s="224"/>
      <c r="AS488" s="224"/>
      <c r="AT488" s="224"/>
      <c r="AU488" s="224"/>
      <c r="AV488" s="224"/>
      <c r="AW488" s="224"/>
      <c r="AX488" s="224"/>
      <c r="AY488" s="224"/>
      <c r="AZ488" s="224"/>
      <c r="BA488" s="224"/>
      <c r="BB488" s="224"/>
      <c r="BC488" s="224"/>
      <c r="BD488" s="224"/>
      <c r="BE488" s="224"/>
      <c r="BF488" s="224"/>
      <c r="BG488" s="224"/>
      <c r="BH488" s="224"/>
      <c r="BI488" s="224"/>
      <c r="BJ488" s="224"/>
      <c r="BK488" s="224"/>
      <c r="BL488" s="224"/>
      <c r="BM488" s="225"/>
    </row>
    <row r="489" spans="1:65">
      <c r="A489" s="30"/>
      <c r="B489" s="3" t="s">
        <v>279</v>
      </c>
      <c r="C489" s="29"/>
      <c r="D489" s="222">
        <v>17.200000000000003</v>
      </c>
      <c r="E489" s="222">
        <v>14.25</v>
      </c>
      <c r="F489" s="222">
        <v>15.779480952368626</v>
      </c>
      <c r="G489" s="222">
        <v>16.600000000000001</v>
      </c>
      <c r="H489" s="222">
        <v>14.84</v>
      </c>
      <c r="I489" s="222">
        <v>15</v>
      </c>
      <c r="J489" s="222">
        <v>15.75</v>
      </c>
      <c r="K489" s="222">
        <v>15.75</v>
      </c>
      <c r="L489" s="222">
        <v>8.3477438210674109</v>
      </c>
      <c r="M489" s="222">
        <v>15.6</v>
      </c>
      <c r="N489" s="222">
        <v>14</v>
      </c>
      <c r="O489" s="222">
        <v>12.899999999999999</v>
      </c>
      <c r="P489" s="222">
        <v>16.5</v>
      </c>
      <c r="Q489" s="222">
        <v>15.850000000000001</v>
      </c>
      <c r="R489" s="222">
        <v>16.149999999999999</v>
      </c>
      <c r="S489" s="222">
        <v>17.45</v>
      </c>
      <c r="T489" s="222">
        <v>16.3</v>
      </c>
      <c r="U489" s="222">
        <v>15.285889930778502</v>
      </c>
      <c r="V489" s="222">
        <v>16.4575</v>
      </c>
      <c r="W489" s="222">
        <v>11.649999999999999</v>
      </c>
      <c r="X489" s="222">
        <v>17</v>
      </c>
      <c r="Y489" s="222">
        <v>15.3</v>
      </c>
      <c r="Z489" s="222">
        <v>16</v>
      </c>
      <c r="AA489" s="222">
        <v>15.5</v>
      </c>
      <c r="AB489" s="222">
        <v>15.5</v>
      </c>
      <c r="AC489" s="222">
        <v>14.9</v>
      </c>
      <c r="AD489" s="223"/>
      <c r="AE489" s="224"/>
      <c r="AF489" s="224"/>
      <c r="AG489" s="224"/>
      <c r="AH489" s="224"/>
      <c r="AI489" s="224"/>
      <c r="AJ489" s="224"/>
      <c r="AK489" s="224"/>
      <c r="AL489" s="224"/>
      <c r="AM489" s="224"/>
      <c r="AN489" s="224"/>
      <c r="AO489" s="224"/>
      <c r="AP489" s="224"/>
      <c r="AQ489" s="224"/>
      <c r="AR489" s="224"/>
      <c r="AS489" s="224"/>
      <c r="AT489" s="224"/>
      <c r="AU489" s="224"/>
      <c r="AV489" s="224"/>
      <c r="AW489" s="224"/>
      <c r="AX489" s="224"/>
      <c r="AY489" s="224"/>
      <c r="AZ489" s="224"/>
      <c r="BA489" s="224"/>
      <c r="BB489" s="224"/>
      <c r="BC489" s="224"/>
      <c r="BD489" s="224"/>
      <c r="BE489" s="224"/>
      <c r="BF489" s="224"/>
      <c r="BG489" s="224"/>
      <c r="BH489" s="224"/>
      <c r="BI489" s="224"/>
      <c r="BJ489" s="224"/>
      <c r="BK489" s="224"/>
      <c r="BL489" s="224"/>
      <c r="BM489" s="225"/>
    </row>
    <row r="490" spans="1:65">
      <c r="A490" s="30"/>
      <c r="B490" s="3" t="s">
        <v>280</v>
      </c>
      <c r="C490" s="29"/>
      <c r="D490" s="24">
        <v>0.19663841605003443</v>
      </c>
      <c r="E490" s="24">
        <v>0.33714487489307438</v>
      </c>
      <c r="F490" s="24">
        <v>0.515903693637764</v>
      </c>
      <c r="G490" s="24">
        <v>0.27325202042558955</v>
      </c>
      <c r="H490" s="24">
        <v>0.22196095752782008</v>
      </c>
      <c r="I490" s="24">
        <v>0</v>
      </c>
      <c r="J490" s="24">
        <v>0.79749608149507556</v>
      </c>
      <c r="K490" s="24">
        <v>0.45055521304275281</v>
      </c>
      <c r="L490" s="24">
        <v>4.5424816438747496E-2</v>
      </c>
      <c r="M490" s="24">
        <v>0.49665548085837885</v>
      </c>
      <c r="N490" s="24">
        <v>0.51639777949432231</v>
      </c>
      <c r="O490" s="24">
        <v>0.87730648388500299</v>
      </c>
      <c r="P490" s="24">
        <v>0.37103458958251678</v>
      </c>
      <c r="Q490" s="24">
        <v>0.2428991560298224</v>
      </c>
      <c r="R490" s="24">
        <v>0.34058772731852838</v>
      </c>
      <c r="S490" s="24">
        <v>0.27386127875258293</v>
      </c>
      <c r="T490" s="24">
        <v>0.10954451150103349</v>
      </c>
      <c r="U490" s="24">
        <v>0.3004239905956253</v>
      </c>
      <c r="V490" s="24">
        <v>0.3245665458217572</v>
      </c>
      <c r="W490" s="24">
        <v>0.758287544405155</v>
      </c>
      <c r="X490" s="24">
        <v>0.89442719099991586</v>
      </c>
      <c r="Y490" s="24">
        <v>0.48853522561496704</v>
      </c>
      <c r="Z490" s="24">
        <v>0.89442719099991586</v>
      </c>
      <c r="AA490" s="24">
        <v>0.19748417658131484</v>
      </c>
      <c r="AB490" s="24">
        <v>1.4719601443879744</v>
      </c>
      <c r="AC490" s="24">
        <v>1.0308572484426093</v>
      </c>
      <c r="AD490" s="15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87</v>
      </c>
      <c r="C491" s="29"/>
      <c r="D491" s="13">
        <v>1.1410352962284397E-2</v>
      </c>
      <c r="E491" s="13">
        <v>2.3439968126980834E-2</v>
      </c>
      <c r="F491" s="13">
        <v>3.2630054460534415E-2</v>
      </c>
      <c r="G491" s="13">
        <v>1.6427977179895161E-2</v>
      </c>
      <c r="H491" s="13">
        <v>1.5000740540289711E-2</v>
      </c>
      <c r="I491" s="13">
        <v>0</v>
      </c>
      <c r="J491" s="13">
        <v>5.0795928757648122E-2</v>
      </c>
      <c r="K491" s="13">
        <v>2.8606680193190653E-2</v>
      </c>
      <c r="L491" s="13">
        <v>5.4445066938658814E-3</v>
      </c>
      <c r="M491" s="13">
        <v>3.1701413671811417E-2</v>
      </c>
      <c r="N491" s="13">
        <v>3.7785203377633345E-2</v>
      </c>
      <c r="O491" s="13">
        <v>6.8628929638983288E-2</v>
      </c>
      <c r="P491" s="13">
        <v>2.2373945100453273E-2</v>
      </c>
      <c r="Q491" s="13">
        <v>1.5228787211901089E-2</v>
      </c>
      <c r="R491" s="13">
        <v>2.1023933785094342E-2</v>
      </c>
      <c r="S491" s="13">
        <v>1.5694056088973233E-2</v>
      </c>
      <c r="T491" s="13">
        <v>6.7205221779775143E-3</v>
      </c>
      <c r="U491" s="13">
        <v>1.9797238733935907E-2</v>
      </c>
      <c r="V491" s="13">
        <v>1.9813315592136362E-2</v>
      </c>
      <c r="W491" s="13">
        <v>6.3990510076384385E-2</v>
      </c>
      <c r="X491" s="13">
        <v>5.2613364176465637E-2</v>
      </c>
      <c r="Y491" s="13">
        <v>3.2070146101638976E-2</v>
      </c>
      <c r="Z491" s="13">
        <v>5.5901699437494741E-2</v>
      </c>
      <c r="AA491" s="13">
        <v>1.2782147351541413E-2</v>
      </c>
      <c r="AB491" s="13">
        <v>9.2965903856082596E-2</v>
      </c>
      <c r="AC491" s="13">
        <v>6.7671154164722719E-2</v>
      </c>
      <c r="AD491" s="15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281</v>
      </c>
      <c r="C492" s="29"/>
      <c r="D492" s="13">
        <v>9.6107251887932454E-2</v>
      </c>
      <c r="E492" s="13">
        <v>-8.5163870039375533E-2</v>
      </c>
      <c r="F492" s="13">
        <v>5.6216189717881448E-3</v>
      </c>
      <c r="G492" s="13">
        <v>5.7944910429551966E-2</v>
      </c>
      <c r="H492" s="13">
        <v>-5.8874257034713384E-2</v>
      </c>
      <c r="I492" s="13">
        <v>-4.594146354048434E-2</v>
      </c>
      <c r="J492" s="13">
        <v>-1.4187318390402881E-3</v>
      </c>
      <c r="K492" s="13">
        <v>1.7614632824913823E-3</v>
      </c>
      <c r="L492" s="13">
        <v>-0.46933748911453832</v>
      </c>
      <c r="M492" s="13">
        <v>-3.5388619200614757E-3</v>
      </c>
      <c r="N492" s="13">
        <v>-0.13074666678133029</v>
      </c>
      <c r="O492" s="13">
        <v>-0.18693011392839054</v>
      </c>
      <c r="P492" s="13">
        <v>5.4764715308019962E-2</v>
      </c>
      <c r="Q492" s="13">
        <v>1.4482243768618286E-2</v>
      </c>
      <c r="R492" s="13">
        <v>3.0383219376276971E-2</v>
      </c>
      <c r="S492" s="13">
        <v>0.10988809741456973</v>
      </c>
      <c r="T492" s="13">
        <v>3.6743609619340312E-2</v>
      </c>
      <c r="U492" s="13">
        <v>-3.4807912231148541E-2</v>
      </c>
      <c r="V492" s="13">
        <v>4.1910366626788598E-2</v>
      </c>
      <c r="W492" s="13">
        <v>-0.24629375619698257</v>
      </c>
      <c r="X492" s="13">
        <v>8.1266341320784363E-2</v>
      </c>
      <c r="Y492" s="13">
        <v>-3.1100552973336359E-2</v>
      </c>
      <c r="Z492" s="13">
        <v>1.7662438890150067E-2</v>
      </c>
      <c r="AA492" s="13">
        <v>-1.7319707446698862E-2</v>
      </c>
      <c r="AB492" s="13">
        <v>7.0617884850443513E-3</v>
      </c>
      <c r="AC492" s="13">
        <v>-3.1100552973336359E-2</v>
      </c>
      <c r="AD492" s="15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282</v>
      </c>
      <c r="C493" s="47"/>
      <c r="D493" s="45">
        <v>1.72</v>
      </c>
      <c r="E493" s="45">
        <v>1.48</v>
      </c>
      <c r="F493" s="45">
        <v>0.12</v>
      </c>
      <c r="G493" s="45">
        <v>1.05</v>
      </c>
      <c r="H493" s="45">
        <v>1.02</v>
      </c>
      <c r="I493" s="45" t="s">
        <v>283</v>
      </c>
      <c r="J493" s="45">
        <v>0</v>
      </c>
      <c r="K493" s="45">
        <v>0.06</v>
      </c>
      <c r="L493" s="45">
        <v>8.27</v>
      </c>
      <c r="M493" s="45">
        <v>0.04</v>
      </c>
      <c r="N493" s="45" t="s">
        <v>283</v>
      </c>
      <c r="O493" s="45">
        <v>3.28</v>
      </c>
      <c r="P493" s="45">
        <v>0.99</v>
      </c>
      <c r="Q493" s="45">
        <v>0.28000000000000003</v>
      </c>
      <c r="R493" s="45">
        <v>0.56000000000000005</v>
      </c>
      <c r="S493" s="45">
        <v>1.97</v>
      </c>
      <c r="T493" s="45">
        <v>0.67</v>
      </c>
      <c r="U493" s="45">
        <v>0.59</v>
      </c>
      <c r="V493" s="45">
        <v>0.77</v>
      </c>
      <c r="W493" s="45">
        <v>4.33</v>
      </c>
      <c r="X493" s="45" t="s">
        <v>283</v>
      </c>
      <c r="Y493" s="45">
        <v>0.52</v>
      </c>
      <c r="Z493" s="45" t="s">
        <v>283</v>
      </c>
      <c r="AA493" s="45">
        <v>0.28000000000000003</v>
      </c>
      <c r="AB493" s="45" t="s">
        <v>283</v>
      </c>
      <c r="AC493" s="45">
        <v>0.52</v>
      </c>
      <c r="AD493" s="15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308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5"/>
    </row>
    <row r="495" spans="1:65">
      <c r="BM495" s="55"/>
    </row>
    <row r="496" spans="1:65" ht="15">
      <c r="B496" s="8" t="s">
        <v>537</v>
      </c>
      <c r="BM496" s="28" t="s">
        <v>67</v>
      </c>
    </row>
    <row r="497" spans="1:65" ht="15">
      <c r="A497" s="25" t="s">
        <v>23</v>
      </c>
      <c r="B497" s="18" t="s">
        <v>116</v>
      </c>
      <c r="C497" s="15" t="s">
        <v>117</v>
      </c>
      <c r="D497" s="16" t="s">
        <v>243</v>
      </c>
      <c r="E497" s="17" t="s">
        <v>243</v>
      </c>
      <c r="F497" s="17" t="s">
        <v>243</v>
      </c>
      <c r="G497" s="17" t="s">
        <v>243</v>
      </c>
      <c r="H497" s="17" t="s">
        <v>243</v>
      </c>
      <c r="I497" s="17" t="s">
        <v>243</v>
      </c>
      <c r="J497" s="17" t="s">
        <v>243</v>
      </c>
      <c r="K497" s="17" t="s">
        <v>243</v>
      </c>
      <c r="L497" s="17" t="s">
        <v>243</v>
      </c>
      <c r="M497" s="17" t="s">
        <v>243</v>
      </c>
      <c r="N497" s="17" t="s">
        <v>243</v>
      </c>
      <c r="O497" s="17" t="s">
        <v>243</v>
      </c>
      <c r="P497" s="15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244</v>
      </c>
      <c r="C498" s="9" t="s">
        <v>244</v>
      </c>
      <c r="D498" s="151" t="s">
        <v>246</v>
      </c>
      <c r="E498" s="152" t="s">
        <v>247</v>
      </c>
      <c r="F498" s="152" t="s">
        <v>248</v>
      </c>
      <c r="G498" s="152" t="s">
        <v>251</v>
      </c>
      <c r="H498" s="152" t="s">
        <v>252</v>
      </c>
      <c r="I498" s="152" t="s">
        <v>256</v>
      </c>
      <c r="J498" s="152" t="s">
        <v>265</v>
      </c>
      <c r="K498" s="152" t="s">
        <v>266</v>
      </c>
      <c r="L498" s="152" t="s">
        <v>268</v>
      </c>
      <c r="M498" s="152" t="s">
        <v>269</v>
      </c>
      <c r="N498" s="152" t="s">
        <v>271</v>
      </c>
      <c r="O498" s="152" t="s">
        <v>272</v>
      </c>
      <c r="P498" s="15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291</v>
      </c>
      <c r="E499" s="11" t="s">
        <v>291</v>
      </c>
      <c r="F499" s="11" t="s">
        <v>291</v>
      </c>
      <c r="G499" s="11" t="s">
        <v>292</v>
      </c>
      <c r="H499" s="11" t="s">
        <v>291</v>
      </c>
      <c r="I499" s="11" t="s">
        <v>292</v>
      </c>
      <c r="J499" s="11" t="s">
        <v>292</v>
      </c>
      <c r="K499" s="11" t="s">
        <v>291</v>
      </c>
      <c r="L499" s="11" t="s">
        <v>292</v>
      </c>
      <c r="M499" s="11" t="s">
        <v>292</v>
      </c>
      <c r="N499" s="11" t="s">
        <v>291</v>
      </c>
      <c r="O499" s="11" t="s">
        <v>291</v>
      </c>
      <c r="P499" s="15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15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8">
        <v>1</v>
      </c>
      <c r="C501" s="14">
        <v>1</v>
      </c>
      <c r="D501" s="147">
        <v>0.3</v>
      </c>
      <c r="E501" s="22">
        <v>0.27</v>
      </c>
      <c r="F501" s="22">
        <v>0.25846620093605049</v>
      </c>
      <c r="G501" s="147">
        <v>0.2</v>
      </c>
      <c r="H501" s="22">
        <v>0.28000000000000003</v>
      </c>
      <c r="I501" s="22">
        <v>0.3</v>
      </c>
      <c r="J501" s="22">
        <v>0.28792400000000001</v>
      </c>
      <c r="K501" s="22">
        <v>0.26</v>
      </c>
      <c r="L501" s="147">
        <v>0.2</v>
      </c>
      <c r="M501" s="22">
        <v>0.23</v>
      </c>
      <c r="N501" s="22">
        <v>0.27</v>
      </c>
      <c r="O501" s="22">
        <v>0.3</v>
      </c>
      <c r="P501" s="15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48">
        <v>0.3</v>
      </c>
      <c r="E502" s="11">
        <v>0.27</v>
      </c>
      <c r="F502" s="11">
        <v>0.24964539755468126</v>
      </c>
      <c r="G502" s="148">
        <v>0.2</v>
      </c>
      <c r="H502" s="11">
        <v>0.28000000000000003</v>
      </c>
      <c r="I502" s="11">
        <v>0.31</v>
      </c>
      <c r="J502" s="11">
        <v>0.30103200000000002</v>
      </c>
      <c r="K502" s="11">
        <v>0.25</v>
      </c>
      <c r="L502" s="148">
        <v>0.3</v>
      </c>
      <c r="M502" s="11">
        <v>0.25</v>
      </c>
      <c r="N502" s="11">
        <v>0.27</v>
      </c>
      <c r="O502" s="11">
        <v>0.27</v>
      </c>
      <c r="P502" s="15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35</v>
      </c>
    </row>
    <row r="503" spans="1:65">
      <c r="A503" s="30"/>
      <c r="B503" s="19">
        <v>1</v>
      </c>
      <c r="C503" s="9">
        <v>3</v>
      </c>
      <c r="D503" s="148">
        <v>0.3</v>
      </c>
      <c r="E503" s="11">
        <v>0.27</v>
      </c>
      <c r="F503" s="11">
        <v>0.25238780673931871</v>
      </c>
      <c r="G503" s="148">
        <v>0.3</v>
      </c>
      <c r="H503" s="11">
        <v>0.27</v>
      </c>
      <c r="I503" s="11">
        <v>0.31</v>
      </c>
      <c r="J503" s="11">
        <v>0.29843299999999995</v>
      </c>
      <c r="K503" s="11">
        <v>0.26</v>
      </c>
      <c r="L503" s="148">
        <v>0.2</v>
      </c>
      <c r="M503" s="11">
        <v>0.23</v>
      </c>
      <c r="N503" s="11">
        <v>0.27</v>
      </c>
      <c r="O503" s="11">
        <v>0.27</v>
      </c>
      <c r="P503" s="15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48">
        <v>0.3</v>
      </c>
      <c r="E504" s="11">
        <v>0.28000000000000003</v>
      </c>
      <c r="F504" s="11">
        <v>0.25353541093961757</v>
      </c>
      <c r="G504" s="148">
        <v>0.2</v>
      </c>
      <c r="H504" s="11">
        <v>0.28999999999999998</v>
      </c>
      <c r="I504" s="11">
        <v>0.32</v>
      </c>
      <c r="J504" s="11">
        <v>0.28475999999999996</v>
      </c>
      <c r="K504" s="11">
        <v>0.26</v>
      </c>
      <c r="L504" s="148">
        <v>0.3</v>
      </c>
      <c r="M504" s="11">
        <v>0.24</v>
      </c>
      <c r="N504" s="11">
        <v>0.27</v>
      </c>
      <c r="O504" s="11">
        <v>0.27</v>
      </c>
      <c r="P504" s="15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0.27208192022893996</v>
      </c>
    </row>
    <row r="505" spans="1:65">
      <c r="A505" s="30"/>
      <c r="B505" s="19">
        <v>1</v>
      </c>
      <c r="C505" s="9">
        <v>5</v>
      </c>
      <c r="D505" s="148">
        <v>0.3</v>
      </c>
      <c r="E505" s="11">
        <v>0.28000000000000003</v>
      </c>
      <c r="F505" s="11">
        <v>0.25283240046176875</v>
      </c>
      <c r="G505" s="148">
        <v>0.3</v>
      </c>
      <c r="H505" s="11">
        <v>0.28000000000000003</v>
      </c>
      <c r="I505" s="11">
        <v>0.28999999999999998</v>
      </c>
      <c r="J505" s="11">
        <v>0.28193499999999999</v>
      </c>
      <c r="K505" s="11">
        <v>0.28000000000000003</v>
      </c>
      <c r="L505" s="148">
        <v>0.2</v>
      </c>
      <c r="M505" s="11">
        <v>0.24</v>
      </c>
      <c r="N505" s="11">
        <v>0.26</v>
      </c>
      <c r="O505" s="11">
        <v>0.25</v>
      </c>
      <c r="P505" s="15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36</v>
      </c>
    </row>
    <row r="506" spans="1:65">
      <c r="A506" s="30"/>
      <c r="B506" s="19">
        <v>1</v>
      </c>
      <c r="C506" s="9">
        <v>6</v>
      </c>
      <c r="D506" s="148">
        <v>0.3</v>
      </c>
      <c r="E506" s="11">
        <v>0.27</v>
      </c>
      <c r="F506" s="11">
        <v>0.25586447573132126</v>
      </c>
      <c r="G506" s="148">
        <v>0.2</v>
      </c>
      <c r="H506" s="11">
        <v>0.27</v>
      </c>
      <c r="I506" s="11">
        <v>0.31</v>
      </c>
      <c r="J506" s="11">
        <v>0.29560799999999998</v>
      </c>
      <c r="K506" s="11">
        <v>0.27</v>
      </c>
      <c r="L506" s="148">
        <v>0.2</v>
      </c>
      <c r="M506" s="11">
        <v>0.25</v>
      </c>
      <c r="N506" s="11">
        <v>0.26</v>
      </c>
      <c r="O506" s="11">
        <v>0.28999999999999998</v>
      </c>
      <c r="P506" s="15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278</v>
      </c>
      <c r="C507" s="12"/>
      <c r="D507" s="23">
        <v>0.3</v>
      </c>
      <c r="E507" s="23">
        <v>0.27333333333333337</v>
      </c>
      <c r="F507" s="23">
        <v>0.25378861539379299</v>
      </c>
      <c r="G507" s="23">
        <v>0.23333333333333331</v>
      </c>
      <c r="H507" s="23">
        <v>0.27833333333333338</v>
      </c>
      <c r="I507" s="23">
        <v>0.3066666666666667</v>
      </c>
      <c r="J507" s="23">
        <v>0.29161533333333334</v>
      </c>
      <c r="K507" s="23">
        <v>0.26333333333333336</v>
      </c>
      <c r="L507" s="23">
        <v>0.23333333333333331</v>
      </c>
      <c r="M507" s="23">
        <v>0.24</v>
      </c>
      <c r="N507" s="23">
        <v>0.26666666666666666</v>
      </c>
      <c r="O507" s="23">
        <v>0.27500000000000002</v>
      </c>
      <c r="P507" s="15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279</v>
      </c>
      <c r="C508" s="29"/>
      <c r="D508" s="11">
        <v>0.3</v>
      </c>
      <c r="E508" s="11">
        <v>0.27</v>
      </c>
      <c r="F508" s="11">
        <v>0.25318390570069316</v>
      </c>
      <c r="G508" s="11">
        <v>0.2</v>
      </c>
      <c r="H508" s="11">
        <v>0.28000000000000003</v>
      </c>
      <c r="I508" s="11">
        <v>0.31</v>
      </c>
      <c r="J508" s="11">
        <v>0.29176599999999997</v>
      </c>
      <c r="K508" s="11">
        <v>0.26</v>
      </c>
      <c r="L508" s="11">
        <v>0.2</v>
      </c>
      <c r="M508" s="11">
        <v>0.24</v>
      </c>
      <c r="N508" s="11">
        <v>0.27</v>
      </c>
      <c r="O508" s="11">
        <v>0.27</v>
      </c>
      <c r="P508" s="15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280</v>
      </c>
      <c r="C509" s="29"/>
      <c r="D509" s="24">
        <v>0</v>
      </c>
      <c r="E509" s="24">
        <v>5.1639777949432277E-3</v>
      </c>
      <c r="F509" s="24">
        <v>3.0428927383883745E-3</v>
      </c>
      <c r="G509" s="24">
        <v>5.1639777949432496E-2</v>
      </c>
      <c r="H509" s="24">
        <v>7.5277265270907992E-3</v>
      </c>
      <c r="I509" s="24">
        <v>1.0327955589886455E-2</v>
      </c>
      <c r="J509" s="24">
        <v>7.8157017257995919E-3</v>
      </c>
      <c r="K509" s="24">
        <v>1.0327955589886455E-2</v>
      </c>
      <c r="L509" s="24">
        <v>5.1639777949432496E-2</v>
      </c>
      <c r="M509" s="24">
        <v>8.9442719099991543E-3</v>
      </c>
      <c r="N509" s="24">
        <v>5.1639777949432277E-3</v>
      </c>
      <c r="O509" s="24">
        <v>1.7606816861658998E-2</v>
      </c>
      <c r="P509" s="209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56"/>
    </row>
    <row r="510" spans="1:65">
      <c r="A510" s="30"/>
      <c r="B510" s="3" t="s">
        <v>87</v>
      </c>
      <c r="C510" s="29"/>
      <c r="D510" s="13">
        <v>0</v>
      </c>
      <c r="E510" s="13">
        <v>1.8892601688816683E-2</v>
      </c>
      <c r="F510" s="13">
        <v>1.1989870915473679E-2</v>
      </c>
      <c r="G510" s="13">
        <v>0.22131333406899642</v>
      </c>
      <c r="H510" s="13">
        <v>2.7045724049428017E-2</v>
      </c>
      <c r="I510" s="13">
        <v>3.3678116053977566E-2</v>
      </c>
      <c r="J510" s="13">
        <v>2.6801408679240434E-2</v>
      </c>
      <c r="K510" s="13">
        <v>3.9220084518556159E-2</v>
      </c>
      <c r="L510" s="13">
        <v>0.22131333406899642</v>
      </c>
      <c r="M510" s="13">
        <v>3.7267799624996475E-2</v>
      </c>
      <c r="N510" s="13">
        <v>1.9364916731037105E-2</v>
      </c>
      <c r="O510" s="13">
        <v>6.4024788587850892E-2</v>
      </c>
      <c r="P510" s="15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281</v>
      </c>
      <c r="C511" s="29"/>
      <c r="D511" s="13">
        <v>0.10260909562667275</v>
      </c>
      <c r="E511" s="13">
        <v>4.5993982376353326E-3</v>
      </c>
      <c r="F511" s="13">
        <v>-6.7234547667681444E-2</v>
      </c>
      <c r="G511" s="13">
        <v>-0.14241514784592124</v>
      </c>
      <c r="H511" s="13">
        <v>2.2976216498079793E-2</v>
      </c>
      <c r="I511" s="13">
        <v>0.12711151997393233</v>
      </c>
      <c r="J511" s="13">
        <v>7.1792396525124591E-2</v>
      </c>
      <c r="K511" s="13">
        <v>-3.2154238283253811E-2</v>
      </c>
      <c r="L511" s="13">
        <v>-0.14241514784592124</v>
      </c>
      <c r="M511" s="13">
        <v>-0.11791272349866189</v>
      </c>
      <c r="N511" s="13">
        <v>-1.9903026109624244E-2</v>
      </c>
      <c r="O511" s="13">
        <v>1.0725004324450005E-2</v>
      </c>
      <c r="P511" s="15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282</v>
      </c>
      <c r="C512" s="47"/>
      <c r="D512" s="45" t="s">
        <v>283</v>
      </c>
      <c r="E512" s="45">
        <v>0</v>
      </c>
      <c r="F512" s="45">
        <v>1.32</v>
      </c>
      <c r="G512" s="45" t="s">
        <v>283</v>
      </c>
      <c r="H512" s="45">
        <v>0.34</v>
      </c>
      <c r="I512" s="45">
        <v>2.25</v>
      </c>
      <c r="J512" s="45">
        <v>1.23</v>
      </c>
      <c r="K512" s="45">
        <v>0.67</v>
      </c>
      <c r="L512" s="45" t="s">
        <v>283</v>
      </c>
      <c r="M512" s="45">
        <v>2.25</v>
      </c>
      <c r="N512" s="45">
        <v>0.45</v>
      </c>
      <c r="O512" s="45">
        <v>0.11</v>
      </c>
      <c r="P512" s="15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306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BM513" s="55"/>
    </row>
    <row r="514" spans="1:65">
      <c r="BM514" s="55"/>
    </row>
    <row r="515" spans="1:65" ht="15">
      <c r="B515" s="8" t="s">
        <v>538</v>
      </c>
      <c r="BM515" s="28" t="s">
        <v>67</v>
      </c>
    </row>
    <row r="516" spans="1:65" ht="15">
      <c r="A516" s="25" t="s">
        <v>55</v>
      </c>
      <c r="B516" s="18" t="s">
        <v>116</v>
      </c>
      <c r="C516" s="15" t="s">
        <v>117</v>
      </c>
      <c r="D516" s="16" t="s">
        <v>243</v>
      </c>
      <c r="E516" s="17" t="s">
        <v>243</v>
      </c>
      <c r="F516" s="17" t="s">
        <v>243</v>
      </c>
      <c r="G516" s="17" t="s">
        <v>243</v>
      </c>
      <c r="H516" s="17" t="s">
        <v>243</v>
      </c>
      <c r="I516" s="17" t="s">
        <v>243</v>
      </c>
      <c r="J516" s="17" t="s">
        <v>243</v>
      </c>
      <c r="K516" s="17" t="s">
        <v>243</v>
      </c>
      <c r="L516" s="17" t="s">
        <v>243</v>
      </c>
      <c r="M516" s="17" t="s">
        <v>243</v>
      </c>
      <c r="N516" s="17" t="s">
        <v>243</v>
      </c>
      <c r="O516" s="17" t="s">
        <v>243</v>
      </c>
      <c r="P516" s="17" t="s">
        <v>243</v>
      </c>
      <c r="Q516" s="17" t="s">
        <v>243</v>
      </c>
      <c r="R516" s="17" t="s">
        <v>243</v>
      </c>
      <c r="S516" s="17" t="s">
        <v>243</v>
      </c>
      <c r="T516" s="17" t="s">
        <v>243</v>
      </c>
      <c r="U516" s="17" t="s">
        <v>243</v>
      </c>
      <c r="V516" s="17" t="s">
        <v>243</v>
      </c>
      <c r="W516" s="17" t="s">
        <v>243</v>
      </c>
      <c r="X516" s="17" t="s">
        <v>243</v>
      </c>
      <c r="Y516" s="17" t="s">
        <v>243</v>
      </c>
      <c r="Z516" s="17" t="s">
        <v>243</v>
      </c>
      <c r="AA516" s="17" t="s">
        <v>243</v>
      </c>
      <c r="AB516" s="17" t="s">
        <v>243</v>
      </c>
      <c r="AC516" s="17" t="s">
        <v>243</v>
      </c>
      <c r="AD516" s="15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244</v>
      </c>
      <c r="C517" s="9" t="s">
        <v>244</v>
      </c>
      <c r="D517" s="151" t="s">
        <v>246</v>
      </c>
      <c r="E517" s="152" t="s">
        <v>247</v>
      </c>
      <c r="F517" s="152" t="s">
        <v>248</v>
      </c>
      <c r="G517" s="152" t="s">
        <v>249</v>
      </c>
      <c r="H517" s="152" t="s">
        <v>250</v>
      </c>
      <c r="I517" s="152" t="s">
        <v>251</v>
      </c>
      <c r="J517" s="152" t="s">
        <v>252</v>
      </c>
      <c r="K517" s="152" t="s">
        <v>253</v>
      </c>
      <c r="L517" s="152" t="s">
        <v>254</v>
      </c>
      <c r="M517" s="152" t="s">
        <v>255</v>
      </c>
      <c r="N517" s="152" t="s">
        <v>256</v>
      </c>
      <c r="O517" s="152" t="s">
        <v>257</v>
      </c>
      <c r="P517" s="152" t="s">
        <v>259</v>
      </c>
      <c r="Q517" s="152" t="s">
        <v>260</v>
      </c>
      <c r="R517" s="152" t="s">
        <v>261</v>
      </c>
      <c r="S517" s="152" t="s">
        <v>262</v>
      </c>
      <c r="T517" s="152" t="s">
        <v>263</v>
      </c>
      <c r="U517" s="152" t="s">
        <v>264</v>
      </c>
      <c r="V517" s="152" t="s">
        <v>265</v>
      </c>
      <c r="W517" s="152" t="s">
        <v>266</v>
      </c>
      <c r="X517" s="152" t="s">
        <v>267</v>
      </c>
      <c r="Y517" s="152" t="s">
        <v>268</v>
      </c>
      <c r="Z517" s="152" t="s">
        <v>269</v>
      </c>
      <c r="AA517" s="152" t="s">
        <v>270</v>
      </c>
      <c r="AB517" s="152" t="s">
        <v>271</v>
      </c>
      <c r="AC517" s="152" t="s">
        <v>272</v>
      </c>
      <c r="AD517" s="15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1</v>
      </c>
    </row>
    <row r="518" spans="1:65">
      <c r="A518" s="30"/>
      <c r="B518" s="19"/>
      <c r="C518" s="9"/>
      <c r="D518" s="10" t="s">
        <v>291</v>
      </c>
      <c r="E518" s="11" t="s">
        <v>120</v>
      </c>
      <c r="F518" s="11" t="s">
        <v>291</v>
      </c>
      <c r="G518" s="11" t="s">
        <v>120</v>
      </c>
      <c r="H518" s="11" t="s">
        <v>120</v>
      </c>
      <c r="I518" s="11" t="s">
        <v>292</v>
      </c>
      <c r="J518" s="11" t="s">
        <v>292</v>
      </c>
      <c r="K518" s="11" t="s">
        <v>120</v>
      </c>
      <c r="L518" s="11" t="s">
        <v>120</v>
      </c>
      <c r="M518" s="11" t="s">
        <v>291</v>
      </c>
      <c r="N518" s="11" t="s">
        <v>292</v>
      </c>
      <c r="O518" s="11" t="s">
        <v>292</v>
      </c>
      <c r="P518" s="11" t="s">
        <v>292</v>
      </c>
      <c r="Q518" s="11" t="s">
        <v>292</v>
      </c>
      <c r="R518" s="11" t="s">
        <v>292</v>
      </c>
      <c r="S518" s="11" t="s">
        <v>292</v>
      </c>
      <c r="T518" s="11" t="s">
        <v>292</v>
      </c>
      <c r="U518" s="11" t="s">
        <v>120</v>
      </c>
      <c r="V518" s="11" t="s">
        <v>292</v>
      </c>
      <c r="W518" s="11" t="s">
        <v>291</v>
      </c>
      <c r="X518" s="11" t="s">
        <v>120</v>
      </c>
      <c r="Y518" s="11" t="s">
        <v>292</v>
      </c>
      <c r="Z518" s="11" t="s">
        <v>292</v>
      </c>
      <c r="AA518" s="11" t="s">
        <v>292</v>
      </c>
      <c r="AB518" s="11" t="s">
        <v>120</v>
      </c>
      <c r="AC518" s="11" t="s">
        <v>120</v>
      </c>
      <c r="AD518" s="15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15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33">
        <v>0.6</v>
      </c>
      <c r="E520" s="233">
        <v>0.64079999999999993</v>
      </c>
      <c r="F520" s="233">
        <v>0.59084532029204495</v>
      </c>
      <c r="G520" s="233">
        <v>0.61</v>
      </c>
      <c r="H520" s="233">
        <v>0.63</v>
      </c>
      <c r="I520" s="233">
        <v>0.66</v>
      </c>
      <c r="J520" s="233">
        <v>0.58399999999999996</v>
      </c>
      <c r="K520" s="233">
        <v>0.63600000000000001</v>
      </c>
      <c r="L520" s="233">
        <v>0.58013800000000004</v>
      </c>
      <c r="M520" s="233">
        <v>0.6149</v>
      </c>
      <c r="N520" s="233">
        <v>0.55000000000000004</v>
      </c>
      <c r="O520" s="233">
        <v>0.63</v>
      </c>
      <c r="P520" s="233">
        <v>0.61</v>
      </c>
      <c r="Q520" s="233">
        <v>0.56999999999999995</v>
      </c>
      <c r="R520" s="233">
        <v>0.6</v>
      </c>
      <c r="S520" s="233">
        <v>0.6</v>
      </c>
      <c r="T520" s="233">
        <v>0.57999999999999996</v>
      </c>
      <c r="U520" s="233">
        <v>0.64583933964153617</v>
      </c>
      <c r="V520" s="233">
        <v>0.65306162000000001</v>
      </c>
      <c r="W520" s="233">
        <v>0.61</v>
      </c>
      <c r="X520" s="233">
        <v>0.61499999999999999</v>
      </c>
      <c r="Y520" s="233">
        <v>0.57999999999999996</v>
      </c>
      <c r="Z520" s="233">
        <v>0.61</v>
      </c>
      <c r="AA520" s="233">
        <v>0.62</v>
      </c>
      <c r="AB520" s="233">
        <v>0.61399999999999999</v>
      </c>
      <c r="AC520" s="233">
        <v>0.60699999999999998</v>
      </c>
      <c r="AD520" s="209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34">
        <v>1</v>
      </c>
    </row>
    <row r="521" spans="1:65">
      <c r="A521" s="30"/>
      <c r="B521" s="19">
        <v>1</v>
      </c>
      <c r="C521" s="9">
        <v>2</v>
      </c>
      <c r="D521" s="24">
        <v>0.61</v>
      </c>
      <c r="E521" s="24">
        <v>0.63780000000000003</v>
      </c>
      <c r="F521" s="24">
        <v>0.61162508351206357</v>
      </c>
      <c r="G521" s="24">
        <v>0.64</v>
      </c>
      <c r="H521" s="24">
        <v>0.63</v>
      </c>
      <c r="I521" s="24">
        <v>0.67</v>
      </c>
      <c r="J521" s="24">
        <v>0.58599999999999997</v>
      </c>
      <c r="K521" s="24">
        <v>0.61299999999999999</v>
      </c>
      <c r="L521" s="24">
        <v>0.58511599999999997</v>
      </c>
      <c r="M521" s="24">
        <v>0.62609999999999999</v>
      </c>
      <c r="N521" s="24">
        <v>0.56999999999999995</v>
      </c>
      <c r="O521" s="24">
        <v>0.61</v>
      </c>
      <c r="P521" s="24">
        <v>0.61</v>
      </c>
      <c r="Q521" s="24">
        <v>0.59</v>
      </c>
      <c r="R521" s="24">
        <v>0.56999999999999995</v>
      </c>
      <c r="S521" s="24">
        <v>0.59</v>
      </c>
      <c r="T521" s="24">
        <v>0.56999999999999995</v>
      </c>
      <c r="U521" s="24">
        <v>0.64922358461960783</v>
      </c>
      <c r="V521" s="24">
        <v>0.66793045000000006</v>
      </c>
      <c r="W521" s="24">
        <v>0.56999999999999995</v>
      </c>
      <c r="X521" s="24">
        <v>0.65</v>
      </c>
      <c r="Y521" s="24">
        <v>0.64</v>
      </c>
      <c r="Z521" s="24">
        <v>0.62</v>
      </c>
      <c r="AA521" s="24">
        <v>0.63</v>
      </c>
      <c r="AB521" s="24">
        <v>0.60299999999999998</v>
      </c>
      <c r="AC521" s="24">
        <v>0.60499999999999998</v>
      </c>
      <c r="AD521" s="209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34" t="e">
        <v>#N/A</v>
      </c>
    </row>
    <row r="522" spans="1:65">
      <c r="A522" s="30"/>
      <c r="B522" s="19">
        <v>1</v>
      </c>
      <c r="C522" s="9">
        <v>3</v>
      </c>
      <c r="D522" s="24">
        <v>0.6</v>
      </c>
      <c r="E522" s="24">
        <v>0.63460000000000005</v>
      </c>
      <c r="F522" s="24">
        <v>0.59622514757099054</v>
      </c>
      <c r="G522" s="24">
        <v>0.61</v>
      </c>
      <c r="H522" s="24">
        <v>0.64</v>
      </c>
      <c r="I522" s="24">
        <v>0.63</v>
      </c>
      <c r="J522" s="24">
        <v>0.58299999999999996</v>
      </c>
      <c r="K522" s="24">
        <v>0.60699999999999998</v>
      </c>
      <c r="L522" s="24">
        <v>0.58036700000000008</v>
      </c>
      <c r="M522" s="24">
        <v>0.61619999999999997</v>
      </c>
      <c r="N522" s="24">
        <v>0.56000000000000005</v>
      </c>
      <c r="O522" s="24">
        <v>0.63</v>
      </c>
      <c r="P522" s="24">
        <v>0.61</v>
      </c>
      <c r="Q522" s="24">
        <v>0.56999999999999995</v>
      </c>
      <c r="R522" s="24">
        <v>0.57999999999999996</v>
      </c>
      <c r="S522" s="24">
        <v>0.6</v>
      </c>
      <c r="T522" s="24">
        <v>0.56999999999999995</v>
      </c>
      <c r="U522" s="24">
        <v>0.65277881019013972</v>
      </c>
      <c r="V522" s="24">
        <v>0.63250625000000005</v>
      </c>
      <c r="W522" s="24">
        <v>0.6</v>
      </c>
      <c r="X522" s="24">
        <v>0.63200000000000001</v>
      </c>
      <c r="Y522" s="24">
        <v>0.62</v>
      </c>
      <c r="Z522" s="24">
        <v>0.6</v>
      </c>
      <c r="AA522" s="24">
        <v>0.62</v>
      </c>
      <c r="AB522" s="235">
        <v>0.69699999999999995</v>
      </c>
      <c r="AC522" s="24">
        <v>0.61399999999999999</v>
      </c>
      <c r="AD522" s="209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34">
        <v>16</v>
      </c>
    </row>
    <row r="523" spans="1:65">
      <c r="A523" s="30"/>
      <c r="B523" s="19">
        <v>1</v>
      </c>
      <c r="C523" s="9">
        <v>4</v>
      </c>
      <c r="D523" s="24">
        <v>0.59</v>
      </c>
      <c r="E523" s="24">
        <v>0.64759999999999995</v>
      </c>
      <c r="F523" s="24">
        <v>0.59399149362698456</v>
      </c>
      <c r="G523" s="24">
        <v>0.62</v>
      </c>
      <c r="H523" s="24">
        <v>0.63</v>
      </c>
      <c r="I523" s="24">
        <v>0.68</v>
      </c>
      <c r="J523" s="24">
        <v>0.57799999999999996</v>
      </c>
      <c r="K523" s="24">
        <v>0.626</v>
      </c>
      <c r="L523" s="24">
        <v>0.58323999999999998</v>
      </c>
      <c r="M523" s="24">
        <v>0.61019999999999996</v>
      </c>
      <c r="N523" s="24">
        <v>0.56999999999999995</v>
      </c>
      <c r="O523" s="24">
        <v>0.6</v>
      </c>
      <c r="P523" s="24">
        <v>0.62</v>
      </c>
      <c r="Q523" s="24">
        <v>0.6</v>
      </c>
      <c r="R523" s="24">
        <v>0.59</v>
      </c>
      <c r="S523" s="24">
        <v>0.6</v>
      </c>
      <c r="T523" s="24">
        <v>0.57999999999999996</v>
      </c>
      <c r="U523" s="24">
        <v>0.6405593310761788</v>
      </c>
      <c r="V523" s="24">
        <v>0.63911459999999998</v>
      </c>
      <c r="W523" s="24">
        <v>0.6</v>
      </c>
      <c r="X523" s="24">
        <v>0.61899999999999999</v>
      </c>
      <c r="Y523" s="24">
        <v>0.62</v>
      </c>
      <c r="Z523" s="24">
        <v>0.6</v>
      </c>
      <c r="AA523" s="24">
        <v>0.61</v>
      </c>
      <c r="AB523" s="235">
        <v>0.69399999999999995</v>
      </c>
      <c r="AC523" s="24">
        <v>0.60799999999999998</v>
      </c>
      <c r="AD523" s="209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34">
        <v>0.61064369706679789</v>
      </c>
    </row>
    <row r="524" spans="1:65">
      <c r="A524" s="30"/>
      <c r="B524" s="19">
        <v>1</v>
      </c>
      <c r="C524" s="9">
        <v>5</v>
      </c>
      <c r="D524" s="24">
        <v>0.61</v>
      </c>
      <c r="E524" s="24">
        <v>0.63249999999999995</v>
      </c>
      <c r="F524" s="24">
        <v>0.60427996898682512</v>
      </c>
      <c r="G524" s="24">
        <v>0.62</v>
      </c>
      <c r="H524" s="24">
        <v>0.64</v>
      </c>
      <c r="I524" s="24">
        <v>0.66</v>
      </c>
      <c r="J524" s="24">
        <v>0.57999999999999996</v>
      </c>
      <c r="K524" s="24">
        <v>0.629</v>
      </c>
      <c r="L524" s="24">
        <v>0.58623900000000007</v>
      </c>
      <c r="M524" s="24">
        <v>0.61470000000000002</v>
      </c>
      <c r="N524" s="24">
        <v>0.55000000000000004</v>
      </c>
      <c r="O524" s="24">
        <v>0.63</v>
      </c>
      <c r="P524" s="24">
        <v>0.6</v>
      </c>
      <c r="Q524" s="24">
        <v>0.59</v>
      </c>
      <c r="R524" s="24">
        <v>0.59</v>
      </c>
      <c r="S524" s="24">
        <v>0.59</v>
      </c>
      <c r="T524" s="24">
        <v>0.57999999999999996</v>
      </c>
      <c r="U524" s="24">
        <v>0.63701127230479149</v>
      </c>
      <c r="V524" s="24">
        <v>0.63320613000000003</v>
      </c>
      <c r="W524" s="24">
        <v>0.65</v>
      </c>
      <c r="X524" s="24">
        <v>0.624</v>
      </c>
      <c r="Y524" s="24">
        <v>0.61</v>
      </c>
      <c r="Z524" s="24">
        <v>0.6</v>
      </c>
      <c r="AA524" s="24">
        <v>0.62</v>
      </c>
      <c r="AB524" s="24">
        <v>0.59199999999999997</v>
      </c>
      <c r="AC524" s="24">
        <v>0.59799999999999998</v>
      </c>
      <c r="AD524" s="209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234">
        <v>37</v>
      </c>
    </row>
    <row r="525" spans="1:65">
      <c r="A525" s="30"/>
      <c r="B525" s="19">
        <v>1</v>
      </c>
      <c r="C525" s="9">
        <v>6</v>
      </c>
      <c r="D525" s="24">
        <v>0.6</v>
      </c>
      <c r="E525" s="24">
        <v>0.64260000000000006</v>
      </c>
      <c r="F525" s="24">
        <v>0.60498676509632865</v>
      </c>
      <c r="G525" s="24">
        <v>0.62</v>
      </c>
      <c r="H525" s="24">
        <v>0.63</v>
      </c>
      <c r="I525" s="24">
        <v>0.66</v>
      </c>
      <c r="J525" s="24">
        <v>0.58899999999999997</v>
      </c>
      <c r="K525" s="24">
        <v>0.65500000000000003</v>
      </c>
      <c r="L525" s="24">
        <v>0.58657999999999999</v>
      </c>
      <c r="M525" s="24">
        <v>0.61739999999999995</v>
      </c>
      <c r="N525" s="24">
        <v>0.56000000000000005</v>
      </c>
      <c r="O525" s="24">
        <v>0.62</v>
      </c>
      <c r="P525" s="24">
        <v>0.63</v>
      </c>
      <c r="Q525" s="24">
        <v>0.57999999999999996</v>
      </c>
      <c r="R525" s="24">
        <v>0.6</v>
      </c>
      <c r="S525" s="24">
        <v>0.59</v>
      </c>
      <c r="T525" s="24">
        <v>0.6</v>
      </c>
      <c r="U525" s="24">
        <v>0.63659662550296514</v>
      </c>
      <c r="V525" s="24">
        <v>0.64805495000000002</v>
      </c>
      <c r="W525" s="24">
        <v>0.61</v>
      </c>
      <c r="X525" s="24">
        <v>0.63300000000000001</v>
      </c>
      <c r="Y525" s="24">
        <v>0.56999999999999995</v>
      </c>
      <c r="Z525" s="24">
        <v>0.62</v>
      </c>
      <c r="AA525" s="24">
        <v>0.62</v>
      </c>
      <c r="AB525" s="24">
        <v>0.60599999999999998</v>
      </c>
      <c r="AC525" s="24">
        <v>0.61199999999999999</v>
      </c>
      <c r="AD525" s="209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20" t="s">
        <v>278</v>
      </c>
      <c r="C526" s="12"/>
      <c r="D526" s="236">
        <v>0.60166666666666668</v>
      </c>
      <c r="E526" s="236">
        <v>0.63931666666666664</v>
      </c>
      <c r="F526" s="236">
        <v>0.60032562984753957</v>
      </c>
      <c r="G526" s="236">
        <v>0.62</v>
      </c>
      <c r="H526" s="236">
        <v>0.6333333333333333</v>
      </c>
      <c r="I526" s="236">
        <v>0.66</v>
      </c>
      <c r="J526" s="236">
        <v>0.58333333333333337</v>
      </c>
      <c r="K526" s="236">
        <v>0.62766666666666671</v>
      </c>
      <c r="L526" s="236">
        <v>0.58361333333333332</v>
      </c>
      <c r="M526" s="236">
        <v>0.61658333333333337</v>
      </c>
      <c r="N526" s="236">
        <v>0.55999999999999994</v>
      </c>
      <c r="O526" s="236">
        <v>0.62</v>
      </c>
      <c r="P526" s="236">
        <v>0.6133333333333334</v>
      </c>
      <c r="Q526" s="236">
        <v>0.58333333333333337</v>
      </c>
      <c r="R526" s="236">
        <v>0.58833333333333326</v>
      </c>
      <c r="S526" s="236">
        <v>0.59499999999999997</v>
      </c>
      <c r="T526" s="236">
        <v>0.57999999999999996</v>
      </c>
      <c r="U526" s="236">
        <v>0.64366816055586984</v>
      </c>
      <c r="V526" s="236">
        <v>0.64564566666666667</v>
      </c>
      <c r="W526" s="236">
        <v>0.60666666666666658</v>
      </c>
      <c r="X526" s="236">
        <v>0.62883333333333336</v>
      </c>
      <c r="Y526" s="236">
        <v>0.60666666666666658</v>
      </c>
      <c r="Z526" s="236">
        <v>0.60833333333333339</v>
      </c>
      <c r="AA526" s="236">
        <v>0.62</v>
      </c>
      <c r="AB526" s="236">
        <v>0.6343333333333333</v>
      </c>
      <c r="AC526" s="236">
        <v>0.60733333333333339</v>
      </c>
      <c r="AD526" s="209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279</v>
      </c>
      <c r="C527" s="29"/>
      <c r="D527" s="24">
        <v>0.6</v>
      </c>
      <c r="E527" s="24">
        <v>0.63929999999999998</v>
      </c>
      <c r="F527" s="24">
        <v>0.60025255827890778</v>
      </c>
      <c r="G527" s="24">
        <v>0.62</v>
      </c>
      <c r="H527" s="24">
        <v>0.63</v>
      </c>
      <c r="I527" s="24">
        <v>0.66</v>
      </c>
      <c r="J527" s="24">
        <v>0.58349999999999991</v>
      </c>
      <c r="K527" s="24">
        <v>0.62749999999999995</v>
      </c>
      <c r="L527" s="24">
        <v>0.58417799999999998</v>
      </c>
      <c r="M527" s="24">
        <v>0.61555000000000004</v>
      </c>
      <c r="N527" s="24">
        <v>0.56000000000000005</v>
      </c>
      <c r="O527" s="24">
        <v>0.625</v>
      </c>
      <c r="P527" s="24">
        <v>0.61</v>
      </c>
      <c r="Q527" s="24">
        <v>0.58499999999999996</v>
      </c>
      <c r="R527" s="24">
        <v>0.59</v>
      </c>
      <c r="S527" s="24">
        <v>0.59499999999999997</v>
      </c>
      <c r="T527" s="24">
        <v>0.57999999999999996</v>
      </c>
      <c r="U527" s="24">
        <v>0.64319933535885743</v>
      </c>
      <c r="V527" s="24">
        <v>0.643584775</v>
      </c>
      <c r="W527" s="24">
        <v>0.60499999999999998</v>
      </c>
      <c r="X527" s="24">
        <v>0.628</v>
      </c>
      <c r="Y527" s="24">
        <v>0.61499999999999999</v>
      </c>
      <c r="Z527" s="24">
        <v>0.60499999999999998</v>
      </c>
      <c r="AA527" s="24">
        <v>0.62</v>
      </c>
      <c r="AB527" s="24">
        <v>0.61</v>
      </c>
      <c r="AC527" s="24">
        <v>0.60749999999999993</v>
      </c>
      <c r="AD527" s="209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  <c r="BI527" s="210"/>
      <c r="BJ527" s="210"/>
      <c r="BK527" s="210"/>
      <c r="BL527" s="210"/>
      <c r="BM527" s="56"/>
    </row>
    <row r="528" spans="1:65">
      <c r="A528" s="30"/>
      <c r="B528" s="3" t="s">
        <v>280</v>
      </c>
      <c r="C528" s="29"/>
      <c r="D528" s="24">
        <v>7.5277265270908174E-3</v>
      </c>
      <c r="E528" s="24">
        <v>5.5246417681752511E-3</v>
      </c>
      <c r="F528" s="24">
        <v>7.8974950304708229E-3</v>
      </c>
      <c r="G528" s="24">
        <v>1.0954451150103331E-2</v>
      </c>
      <c r="H528" s="24">
        <v>5.1639777949432268E-3</v>
      </c>
      <c r="I528" s="24">
        <v>1.6733200530681523E-2</v>
      </c>
      <c r="J528" s="24">
        <v>3.9832984656772447E-3</v>
      </c>
      <c r="K528" s="24">
        <v>1.7107503227141801E-2</v>
      </c>
      <c r="L528" s="24">
        <v>2.8533924838105517E-3</v>
      </c>
      <c r="M528" s="24">
        <v>5.2632372801030627E-3</v>
      </c>
      <c r="N528" s="24">
        <v>8.9442719099991179E-3</v>
      </c>
      <c r="O528" s="24">
        <v>1.2649110640673528E-2</v>
      </c>
      <c r="P528" s="24">
        <v>1.0327955589886454E-2</v>
      </c>
      <c r="Q528" s="24">
        <v>1.2110601416389978E-2</v>
      </c>
      <c r="R528" s="24">
        <v>1.169045194450013E-2</v>
      </c>
      <c r="S528" s="24">
        <v>5.4772255750516656E-3</v>
      </c>
      <c r="T528" s="24">
        <v>1.0954451150103333E-2</v>
      </c>
      <c r="U528" s="24">
        <v>6.6718255647763586E-3</v>
      </c>
      <c r="V528" s="24">
        <v>1.3619498910474898E-2</v>
      </c>
      <c r="W528" s="24">
        <v>2.5819888974716133E-2</v>
      </c>
      <c r="X528" s="24">
        <v>1.2544587146122704E-2</v>
      </c>
      <c r="Y528" s="24">
        <v>2.6583202716502538E-2</v>
      </c>
      <c r="Z528" s="24">
        <v>9.8319208025017604E-3</v>
      </c>
      <c r="AA528" s="24">
        <v>6.324555320336764E-3</v>
      </c>
      <c r="AB528" s="24">
        <v>4.791102865381483E-2</v>
      </c>
      <c r="AC528" s="24">
        <v>5.6450568346710856E-3</v>
      </c>
      <c r="AD528" s="209"/>
      <c r="AE528" s="210"/>
      <c r="AF528" s="210"/>
      <c r="AG528" s="210"/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  <c r="BI528" s="210"/>
      <c r="BJ528" s="210"/>
      <c r="BK528" s="210"/>
      <c r="BL528" s="210"/>
      <c r="BM528" s="56"/>
    </row>
    <row r="529" spans="1:65">
      <c r="A529" s="30"/>
      <c r="B529" s="3" t="s">
        <v>87</v>
      </c>
      <c r="C529" s="29"/>
      <c r="D529" s="13">
        <v>1.251145683172989E-2</v>
      </c>
      <c r="E529" s="13">
        <v>8.6414793422799098E-3</v>
      </c>
      <c r="F529" s="13">
        <v>1.3155352091957982E-2</v>
      </c>
      <c r="G529" s="13">
        <v>1.7668469596940857E-2</v>
      </c>
      <c r="H529" s="13">
        <v>8.1536491499103591E-3</v>
      </c>
      <c r="I529" s="13">
        <v>2.5353334137396245E-2</v>
      </c>
      <c r="J529" s="13">
        <v>6.8285116554467045E-3</v>
      </c>
      <c r="K529" s="13">
        <v>2.7255714116529689E-2</v>
      </c>
      <c r="L529" s="13">
        <v>4.8891831643277832E-3</v>
      </c>
      <c r="M529" s="13">
        <v>8.5361329046136983E-3</v>
      </c>
      <c r="N529" s="13">
        <v>1.5971914124998425E-2</v>
      </c>
      <c r="O529" s="13">
        <v>2.0401791355925045E-2</v>
      </c>
      <c r="P529" s="13">
        <v>1.683905802698878E-2</v>
      </c>
      <c r="Q529" s="13">
        <v>2.0761030999525677E-2</v>
      </c>
      <c r="R529" s="13">
        <v>1.9870456562889743E-2</v>
      </c>
      <c r="S529" s="13">
        <v>9.2054211345406148E-3</v>
      </c>
      <c r="T529" s="13">
        <v>1.8886984741557471E-2</v>
      </c>
      <c r="U529" s="13">
        <v>1.0365318612333706E-2</v>
      </c>
      <c r="V529" s="13">
        <v>2.1094385997802043E-2</v>
      </c>
      <c r="W529" s="13">
        <v>4.2560256551729896E-2</v>
      </c>
      <c r="X529" s="13">
        <v>1.9948985655111641E-2</v>
      </c>
      <c r="Y529" s="13">
        <v>4.3818466016212983E-2</v>
      </c>
      <c r="Z529" s="13">
        <v>1.6162061593153577E-2</v>
      </c>
      <c r="AA529" s="13">
        <v>1.0200895677962523E-2</v>
      </c>
      <c r="AB529" s="13">
        <v>7.5529735134758011E-2</v>
      </c>
      <c r="AC529" s="13">
        <v>9.2948246454518414E-3</v>
      </c>
      <c r="AD529" s="15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281</v>
      </c>
      <c r="C530" s="29"/>
      <c r="D530" s="13">
        <v>-1.4700930253193523E-2</v>
      </c>
      <c r="E530" s="13">
        <v>4.6955319014342134E-2</v>
      </c>
      <c r="F530" s="13">
        <v>-1.6897033849396559E-2</v>
      </c>
      <c r="G530" s="13">
        <v>1.5322033090892084E-2</v>
      </c>
      <c r="H530" s="13">
        <v>3.7156915522954082E-2</v>
      </c>
      <c r="I530" s="13">
        <v>8.0826680387078742E-2</v>
      </c>
      <c r="J530" s="13">
        <v>-4.4723893597278908E-2</v>
      </c>
      <c r="K530" s="13">
        <v>2.7877090489327738E-2</v>
      </c>
      <c r="L530" s="13">
        <v>-4.4265361066205711E-2</v>
      </c>
      <c r="M530" s="13">
        <v>9.7268444676761323E-3</v>
      </c>
      <c r="N530" s="13">
        <v>-8.2934937853387902E-2</v>
      </c>
      <c r="O530" s="13">
        <v>1.5322033090892084E-2</v>
      </c>
      <c r="P530" s="13">
        <v>4.4045918748609747E-3</v>
      </c>
      <c r="Q530" s="13">
        <v>-4.4723893597278908E-2</v>
      </c>
      <c r="R530" s="13">
        <v>-3.6535812685255853E-2</v>
      </c>
      <c r="S530" s="13">
        <v>-2.5618371469224632E-2</v>
      </c>
      <c r="T530" s="13">
        <v>-5.0182614205294684E-2</v>
      </c>
      <c r="U530" s="13">
        <v>5.4081395824936207E-2</v>
      </c>
      <c r="V530" s="13">
        <v>5.7319791832781242E-2</v>
      </c>
      <c r="W530" s="13">
        <v>-6.512849341170357E-3</v>
      </c>
      <c r="X530" s="13">
        <v>2.9787642702133299E-2</v>
      </c>
      <c r="Y530" s="13">
        <v>-6.512849341170357E-3</v>
      </c>
      <c r="Z530" s="13">
        <v>-3.783489037162302E-3</v>
      </c>
      <c r="AA530" s="13">
        <v>1.5322033090892084E-2</v>
      </c>
      <c r="AB530" s="13">
        <v>3.8794531705358848E-2</v>
      </c>
      <c r="AC530" s="13">
        <v>-5.4211052195669573E-3</v>
      </c>
      <c r="AD530" s="15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282</v>
      </c>
      <c r="C531" s="47"/>
      <c r="D531" s="45">
        <v>0.35</v>
      </c>
      <c r="E531" s="45">
        <v>1.1000000000000001</v>
      </c>
      <c r="F531" s="45">
        <v>0.41</v>
      </c>
      <c r="G531" s="45">
        <v>0.35</v>
      </c>
      <c r="H531" s="45">
        <v>0.87</v>
      </c>
      <c r="I531" s="45">
        <v>1.9</v>
      </c>
      <c r="J531" s="45">
        <v>1.06</v>
      </c>
      <c r="K531" s="45">
        <v>0.65</v>
      </c>
      <c r="L531" s="45">
        <v>1.05</v>
      </c>
      <c r="M531" s="45">
        <v>0.22</v>
      </c>
      <c r="N531" s="45">
        <v>1.97</v>
      </c>
      <c r="O531" s="45">
        <v>0.35</v>
      </c>
      <c r="P531" s="45">
        <v>0.1</v>
      </c>
      <c r="Q531" s="45">
        <v>1.06</v>
      </c>
      <c r="R531" s="45">
        <v>0.87</v>
      </c>
      <c r="S531" s="45">
        <v>0.61</v>
      </c>
      <c r="T531" s="45">
        <v>1.19</v>
      </c>
      <c r="U531" s="45">
        <v>1.27</v>
      </c>
      <c r="V531" s="45">
        <v>1.35</v>
      </c>
      <c r="W531" s="45">
        <v>0.16</v>
      </c>
      <c r="X531" s="45">
        <v>0.7</v>
      </c>
      <c r="Y531" s="45">
        <v>0.16</v>
      </c>
      <c r="Z531" s="45">
        <v>0.1</v>
      </c>
      <c r="AA531" s="45">
        <v>0.35</v>
      </c>
      <c r="AB531" s="45">
        <v>0.91</v>
      </c>
      <c r="AC531" s="45">
        <v>0.14000000000000001</v>
      </c>
      <c r="AD531" s="15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BM532" s="55"/>
    </row>
    <row r="533" spans="1:65" ht="15">
      <c r="B533" s="8" t="s">
        <v>539</v>
      </c>
      <c r="BM533" s="28" t="s">
        <v>67</v>
      </c>
    </row>
    <row r="534" spans="1:65" ht="15">
      <c r="A534" s="25" t="s">
        <v>56</v>
      </c>
      <c r="B534" s="18" t="s">
        <v>116</v>
      </c>
      <c r="C534" s="15" t="s">
        <v>117</v>
      </c>
      <c r="D534" s="16" t="s">
        <v>243</v>
      </c>
      <c r="E534" s="17" t="s">
        <v>243</v>
      </c>
      <c r="F534" s="17" t="s">
        <v>243</v>
      </c>
      <c r="G534" s="17" t="s">
        <v>243</v>
      </c>
      <c r="H534" s="17" t="s">
        <v>243</v>
      </c>
      <c r="I534" s="17" t="s">
        <v>243</v>
      </c>
      <c r="J534" s="17" t="s">
        <v>243</v>
      </c>
      <c r="K534" s="17" t="s">
        <v>243</v>
      </c>
      <c r="L534" s="17" t="s">
        <v>243</v>
      </c>
      <c r="M534" s="17" t="s">
        <v>243</v>
      </c>
      <c r="N534" s="17" t="s">
        <v>243</v>
      </c>
      <c r="O534" s="17" t="s">
        <v>243</v>
      </c>
      <c r="P534" s="17" t="s">
        <v>243</v>
      </c>
      <c r="Q534" s="17" t="s">
        <v>243</v>
      </c>
      <c r="R534" s="17" t="s">
        <v>243</v>
      </c>
      <c r="S534" s="17" t="s">
        <v>243</v>
      </c>
      <c r="T534" s="17" t="s">
        <v>243</v>
      </c>
      <c r="U534" s="17" t="s">
        <v>243</v>
      </c>
      <c r="V534" s="17" t="s">
        <v>243</v>
      </c>
      <c r="W534" s="17" t="s">
        <v>243</v>
      </c>
      <c r="X534" s="17" t="s">
        <v>243</v>
      </c>
      <c r="Y534" s="17" t="s">
        <v>243</v>
      </c>
      <c r="Z534" s="17" t="s">
        <v>243</v>
      </c>
      <c r="AA534" s="17" t="s">
        <v>243</v>
      </c>
      <c r="AB534" s="17" t="s">
        <v>243</v>
      </c>
      <c r="AC534" s="17" t="s">
        <v>243</v>
      </c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244</v>
      </c>
      <c r="C535" s="9" t="s">
        <v>244</v>
      </c>
      <c r="D535" s="151" t="s">
        <v>246</v>
      </c>
      <c r="E535" s="152" t="s">
        <v>247</v>
      </c>
      <c r="F535" s="152" t="s">
        <v>248</v>
      </c>
      <c r="G535" s="152" t="s">
        <v>249</v>
      </c>
      <c r="H535" s="152" t="s">
        <v>250</v>
      </c>
      <c r="I535" s="152" t="s">
        <v>251</v>
      </c>
      <c r="J535" s="152" t="s">
        <v>252</v>
      </c>
      <c r="K535" s="152" t="s">
        <v>253</v>
      </c>
      <c r="L535" s="152" t="s">
        <v>254</v>
      </c>
      <c r="M535" s="152" t="s">
        <v>255</v>
      </c>
      <c r="N535" s="152" t="s">
        <v>256</v>
      </c>
      <c r="O535" s="152" t="s">
        <v>257</v>
      </c>
      <c r="P535" s="152" t="s">
        <v>259</v>
      </c>
      <c r="Q535" s="152" t="s">
        <v>260</v>
      </c>
      <c r="R535" s="152" t="s">
        <v>261</v>
      </c>
      <c r="S535" s="152" t="s">
        <v>262</v>
      </c>
      <c r="T535" s="152" t="s">
        <v>263</v>
      </c>
      <c r="U535" s="152" t="s">
        <v>264</v>
      </c>
      <c r="V535" s="152" t="s">
        <v>265</v>
      </c>
      <c r="W535" s="152" t="s">
        <v>266</v>
      </c>
      <c r="X535" s="152" t="s">
        <v>267</v>
      </c>
      <c r="Y535" s="152" t="s">
        <v>268</v>
      </c>
      <c r="Z535" s="152" t="s">
        <v>269</v>
      </c>
      <c r="AA535" s="152" t="s">
        <v>270</v>
      </c>
      <c r="AB535" s="152" t="s">
        <v>271</v>
      </c>
      <c r="AC535" s="152" t="s">
        <v>272</v>
      </c>
      <c r="AD535" s="15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291</v>
      </c>
      <c r="E536" s="11" t="s">
        <v>120</v>
      </c>
      <c r="F536" s="11" t="s">
        <v>291</v>
      </c>
      <c r="G536" s="11" t="s">
        <v>120</v>
      </c>
      <c r="H536" s="11" t="s">
        <v>120</v>
      </c>
      <c r="I536" s="11" t="s">
        <v>292</v>
      </c>
      <c r="J536" s="11" t="s">
        <v>292</v>
      </c>
      <c r="K536" s="11" t="s">
        <v>120</v>
      </c>
      <c r="L536" s="11" t="s">
        <v>120</v>
      </c>
      <c r="M536" s="11" t="s">
        <v>291</v>
      </c>
      <c r="N536" s="11" t="s">
        <v>292</v>
      </c>
      <c r="O536" s="11" t="s">
        <v>292</v>
      </c>
      <c r="P536" s="11" t="s">
        <v>292</v>
      </c>
      <c r="Q536" s="11" t="s">
        <v>292</v>
      </c>
      <c r="R536" s="11" t="s">
        <v>292</v>
      </c>
      <c r="S536" s="11" t="s">
        <v>292</v>
      </c>
      <c r="T536" s="11" t="s">
        <v>292</v>
      </c>
      <c r="U536" s="11" t="s">
        <v>120</v>
      </c>
      <c r="V536" s="11" t="s">
        <v>292</v>
      </c>
      <c r="W536" s="11" t="s">
        <v>291</v>
      </c>
      <c r="X536" s="11" t="s">
        <v>120</v>
      </c>
      <c r="Y536" s="11" t="s">
        <v>292</v>
      </c>
      <c r="Z536" s="11" t="s">
        <v>292</v>
      </c>
      <c r="AA536" s="11" t="s">
        <v>292</v>
      </c>
      <c r="AB536" s="11" t="s">
        <v>120</v>
      </c>
      <c r="AC536" s="11" t="s">
        <v>120</v>
      </c>
      <c r="AD536" s="15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15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33">
        <v>0.1696</v>
      </c>
      <c r="E538" s="233">
        <v>0.17730000000000001</v>
      </c>
      <c r="F538" s="233">
        <v>0.1725517935955187</v>
      </c>
      <c r="G538" s="237">
        <v>0.19047089499999997</v>
      </c>
      <c r="H538" s="233">
        <v>0.17600000000000002</v>
      </c>
      <c r="I538" s="233">
        <v>0.17799999999999999</v>
      </c>
      <c r="J538" s="233">
        <v>0.16949999999999998</v>
      </c>
      <c r="K538" s="233">
        <v>0.182</v>
      </c>
      <c r="L538" s="237">
        <v>0.14771700000000001</v>
      </c>
      <c r="M538" s="233">
        <v>0.1691</v>
      </c>
      <c r="N538" s="233">
        <v>0.16270000000000001</v>
      </c>
      <c r="O538" s="237">
        <v>7.8600000000000003E-2</v>
      </c>
      <c r="P538" s="233">
        <v>0.17099999999999999</v>
      </c>
      <c r="Q538" s="233">
        <v>0.17399999999999999</v>
      </c>
      <c r="R538" s="233">
        <v>0.17799999999999999</v>
      </c>
      <c r="S538" s="233">
        <v>0.17650000000000002</v>
      </c>
      <c r="T538" s="233">
        <v>0.17099999999999999</v>
      </c>
      <c r="U538" s="233">
        <v>0.18386399764797304</v>
      </c>
      <c r="V538" s="233">
        <v>0.18143877</v>
      </c>
      <c r="W538" s="233">
        <v>0.1734</v>
      </c>
      <c r="X538" s="233">
        <v>0.17530000000000001</v>
      </c>
      <c r="Y538" s="233">
        <v>0.16999999999999998</v>
      </c>
      <c r="Z538" s="233">
        <v>0.18090000000000001</v>
      </c>
      <c r="AA538" s="233">
        <v>0.17520000000000002</v>
      </c>
      <c r="AB538" s="233">
        <v>0.1744</v>
      </c>
      <c r="AC538" s="233">
        <v>0.17650000000000002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34">
        <v>1</v>
      </c>
    </row>
    <row r="539" spans="1:65">
      <c r="A539" s="30"/>
      <c r="B539" s="19">
        <v>1</v>
      </c>
      <c r="C539" s="9">
        <v>2</v>
      </c>
      <c r="D539" s="24">
        <v>0.16900000000000001</v>
      </c>
      <c r="E539" s="24">
        <v>0.17700000000000002</v>
      </c>
      <c r="F539" s="24">
        <v>0.17640210561510966</v>
      </c>
      <c r="G539" s="238">
        <v>0.19345150000000003</v>
      </c>
      <c r="H539" s="24">
        <v>0.17550000000000002</v>
      </c>
      <c r="I539" s="24">
        <v>0.17500000000000002</v>
      </c>
      <c r="J539" s="24">
        <v>0.17080000000000001</v>
      </c>
      <c r="K539" s="24">
        <v>0.17399999999999999</v>
      </c>
      <c r="L539" s="238">
        <v>0.14607000000000001</v>
      </c>
      <c r="M539" s="24">
        <v>0.1744</v>
      </c>
      <c r="N539" s="24">
        <v>0.16839999999999999</v>
      </c>
      <c r="O539" s="238">
        <v>9.7000000000000003E-2</v>
      </c>
      <c r="P539" s="24">
        <v>0.17199999999999999</v>
      </c>
      <c r="Q539" s="24">
        <v>0.17799999999999999</v>
      </c>
      <c r="R539" s="24">
        <v>0.16750000000000001</v>
      </c>
      <c r="S539" s="24">
        <v>0.17099999999999999</v>
      </c>
      <c r="T539" s="24">
        <v>0.16900000000000001</v>
      </c>
      <c r="U539" s="24">
        <v>0.18266721241027226</v>
      </c>
      <c r="V539" s="24">
        <v>0.18574303</v>
      </c>
      <c r="W539" s="24">
        <v>0.16410000000000002</v>
      </c>
      <c r="X539" s="24">
        <v>0.186</v>
      </c>
      <c r="Y539" s="24">
        <v>0.18680000000000002</v>
      </c>
      <c r="Z539" s="24">
        <v>0.1837</v>
      </c>
      <c r="AA539" s="24">
        <v>0.1762</v>
      </c>
      <c r="AB539" s="24">
        <v>0.1699</v>
      </c>
      <c r="AC539" s="24">
        <v>0.17369999999999999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34">
        <v>36</v>
      </c>
    </row>
    <row r="540" spans="1:65">
      <c r="A540" s="30"/>
      <c r="B540" s="19">
        <v>1</v>
      </c>
      <c r="C540" s="9">
        <v>3</v>
      </c>
      <c r="D540" s="24">
        <v>0.17199999999999999</v>
      </c>
      <c r="E540" s="24">
        <v>0.1764</v>
      </c>
      <c r="F540" s="24">
        <v>0.17294835105173897</v>
      </c>
      <c r="G540" s="238">
        <v>0.19180382000000001</v>
      </c>
      <c r="H540" s="24">
        <v>0.17520000000000002</v>
      </c>
      <c r="I540" s="24">
        <v>0.16999999999999998</v>
      </c>
      <c r="J540" s="24">
        <v>0.1699</v>
      </c>
      <c r="K540" s="24">
        <v>0.17299999999999999</v>
      </c>
      <c r="L540" s="238">
        <v>0.147151</v>
      </c>
      <c r="M540" s="24">
        <v>0.17299999999999999</v>
      </c>
      <c r="N540" s="24">
        <v>0.16689999999999999</v>
      </c>
      <c r="O540" s="238">
        <v>9.0899999999999995E-2</v>
      </c>
      <c r="P540" s="24">
        <v>0.17449999999999999</v>
      </c>
      <c r="Q540" s="24">
        <v>0.17600000000000002</v>
      </c>
      <c r="R540" s="24">
        <v>0.16999999999999998</v>
      </c>
      <c r="S540" s="24">
        <v>0.17299999999999999</v>
      </c>
      <c r="T540" s="24">
        <v>0.16850000000000001</v>
      </c>
      <c r="U540" s="24">
        <v>0.18608438637735245</v>
      </c>
      <c r="V540" s="24">
        <v>0.17520594</v>
      </c>
      <c r="W540" s="24">
        <v>0.17299999999999999</v>
      </c>
      <c r="X540" s="24">
        <v>0.18</v>
      </c>
      <c r="Y540" s="24">
        <v>0.18</v>
      </c>
      <c r="Z540" s="24">
        <v>0.18079999999999999</v>
      </c>
      <c r="AA540" s="24">
        <v>0.17530000000000001</v>
      </c>
      <c r="AB540" s="235">
        <v>0.19700000000000001</v>
      </c>
      <c r="AC540" s="24">
        <v>0.17700000000000002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34">
        <v>16</v>
      </c>
    </row>
    <row r="541" spans="1:65">
      <c r="A541" s="30"/>
      <c r="B541" s="19">
        <v>1</v>
      </c>
      <c r="C541" s="9">
        <v>4</v>
      </c>
      <c r="D541" s="24">
        <v>0.16869999999999999</v>
      </c>
      <c r="E541" s="24">
        <v>0.17949999999999999</v>
      </c>
      <c r="F541" s="24">
        <v>0.1711387972123479</v>
      </c>
      <c r="G541" s="238">
        <v>0.19321378999999997</v>
      </c>
      <c r="H541" s="24">
        <v>0.17530000000000001</v>
      </c>
      <c r="I541" s="24">
        <v>0.183</v>
      </c>
      <c r="J541" s="24">
        <v>0.16689999999999999</v>
      </c>
      <c r="K541" s="24">
        <v>0.17799999999999999</v>
      </c>
      <c r="L541" s="238">
        <v>0.145398</v>
      </c>
      <c r="M541" s="24">
        <v>0.16800000000000001</v>
      </c>
      <c r="N541" s="24">
        <v>0.16980000000000001</v>
      </c>
      <c r="O541" s="238">
        <v>8.72E-2</v>
      </c>
      <c r="P541" s="24">
        <v>0.17299999999999999</v>
      </c>
      <c r="Q541" s="24">
        <v>0.17600000000000002</v>
      </c>
      <c r="R541" s="24">
        <v>0.17349999999999999</v>
      </c>
      <c r="S541" s="24">
        <v>0.17500000000000002</v>
      </c>
      <c r="T541" s="24">
        <v>0.17249999999999999</v>
      </c>
      <c r="U541" s="24">
        <v>0.18279061447428047</v>
      </c>
      <c r="V541" s="24">
        <v>0.17818463000000001</v>
      </c>
      <c r="W541" s="24">
        <v>0.17049999999999998</v>
      </c>
      <c r="X541" s="24">
        <v>0.17700000000000002</v>
      </c>
      <c r="Y541" s="24">
        <v>0.1812</v>
      </c>
      <c r="Z541" s="24">
        <v>0.17799999999999999</v>
      </c>
      <c r="AA541" s="24">
        <v>0.1729</v>
      </c>
      <c r="AB541" s="235">
        <v>0.19639999999999999</v>
      </c>
      <c r="AC541" s="24">
        <v>0.1769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34">
        <v>0.1749097972435289</v>
      </c>
    </row>
    <row r="542" spans="1:65">
      <c r="A542" s="30"/>
      <c r="B542" s="19">
        <v>1</v>
      </c>
      <c r="C542" s="9">
        <v>5</v>
      </c>
      <c r="D542" s="24">
        <v>0.17179999999999998</v>
      </c>
      <c r="E542" s="24">
        <v>0.1767</v>
      </c>
      <c r="F542" s="24">
        <v>0.17458524669185413</v>
      </c>
      <c r="G542" s="238">
        <v>0.19410561000000001</v>
      </c>
      <c r="H542" s="24">
        <v>0.17480000000000001</v>
      </c>
      <c r="I542" s="24">
        <v>0.18</v>
      </c>
      <c r="J542" s="24">
        <v>0.16789999999999999</v>
      </c>
      <c r="K542" s="24">
        <v>0.17899999999999999</v>
      </c>
      <c r="L542" s="238">
        <v>0.14843699999999999</v>
      </c>
      <c r="M542" s="24">
        <v>0.17169999999999999</v>
      </c>
      <c r="N542" s="24">
        <v>0.16270000000000001</v>
      </c>
      <c r="O542" s="238">
        <v>9.6299999999999997E-2</v>
      </c>
      <c r="P542" s="24">
        <v>0.16949999999999998</v>
      </c>
      <c r="Q542" s="24">
        <v>0.17349999999999999</v>
      </c>
      <c r="R542" s="24">
        <v>0.17349999999999999</v>
      </c>
      <c r="S542" s="24">
        <v>0.16900000000000001</v>
      </c>
      <c r="T542" s="24">
        <v>0.17199999999999999</v>
      </c>
      <c r="U542" s="24">
        <v>0.18419991139348549</v>
      </c>
      <c r="V542" s="24">
        <v>0.17535870000000001</v>
      </c>
      <c r="W542" s="24">
        <v>0.1852</v>
      </c>
      <c r="X542" s="24">
        <v>0.17760000000000001</v>
      </c>
      <c r="Y542" s="24">
        <v>0.17780000000000001</v>
      </c>
      <c r="Z542" s="24">
        <v>0.17910000000000001</v>
      </c>
      <c r="AA542" s="24">
        <v>0.1739</v>
      </c>
      <c r="AB542" s="24">
        <v>0.16880000000000001</v>
      </c>
      <c r="AC542" s="235">
        <v>0.16550000000000001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234">
        <v>38</v>
      </c>
    </row>
    <row r="543" spans="1:65">
      <c r="A543" s="30"/>
      <c r="B543" s="19">
        <v>1</v>
      </c>
      <c r="C543" s="9">
        <v>6</v>
      </c>
      <c r="D543" s="24">
        <v>0.1724</v>
      </c>
      <c r="E543" s="24">
        <v>0.17979999999999999</v>
      </c>
      <c r="F543" s="24">
        <v>0.17542162848178167</v>
      </c>
      <c r="G543" s="238">
        <v>0.19565481666666668</v>
      </c>
      <c r="H543" s="24">
        <v>0.1744</v>
      </c>
      <c r="I543" s="24">
        <v>0.17899999999999999</v>
      </c>
      <c r="J543" s="24">
        <v>0.1711</v>
      </c>
      <c r="K543" s="24">
        <v>0.186</v>
      </c>
      <c r="L543" s="238">
        <v>0.1452</v>
      </c>
      <c r="M543" s="24">
        <v>0.17129999999999998</v>
      </c>
      <c r="N543" s="24">
        <v>0.16670000000000001</v>
      </c>
      <c r="O543" s="238">
        <v>7.9500000000000001E-2</v>
      </c>
      <c r="P543" s="24">
        <v>0.17949999999999999</v>
      </c>
      <c r="Q543" s="24">
        <v>0.17700000000000002</v>
      </c>
      <c r="R543" s="24">
        <v>0.17600000000000002</v>
      </c>
      <c r="S543" s="24">
        <v>0.17299999999999999</v>
      </c>
      <c r="T543" s="24">
        <v>0.17199999999999999</v>
      </c>
      <c r="U543" s="24">
        <v>0.18572503465527543</v>
      </c>
      <c r="V543" s="24">
        <v>0.17937186999999999</v>
      </c>
      <c r="W543" s="24">
        <v>0.1767</v>
      </c>
      <c r="X543" s="24">
        <v>0.1804</v>
      </c>
      <c r="Y543" s="24">
        <v>0.16789999999999999</v>
      </c>
      <c r="Z543" s="24">
        <v>0.1837</v>
      </c>
      <c r="AA543" s="24">
        <v>0.17570000000000002</v>
      </c>
      <c r="AB543" s="24">
        <v>0.1704</v>
      </c>
      <c r="AC543" s="24">
        <v>0.17600000000000002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20" t="s">
        <v>278</v>
      </c>
      <c r="C544" s="12"/>
      <c r="D544" s="236">
        <v>0.17058333333333331</v>
      </c>
      <c r="E544" s="236">
        <v>0.17778333333333332</v>
      </c>
      <c r="F544" s="236">
        <v>0.17384132044139186</v>
      </c>
      <c r="G544" s="236">
        <v>0.19311673861111112</v>
      </c>
      <c r="H544" s="236">
        <v>0.17520000000000002</v>
      </c>
      <c r="I544" s="236">
        <v>0.17749999999999999</v>
      </c>
      <c r="J544" s="236">
        <v>0.16935</v>
      </c>
      <c r="K544" s="236">
        <v>0.17866666666666664</v>
      </c>
      <c r="L544" s="236">
        <v>0.14666216666666668</v>
      </c>
      <c r="M544" s="236">
        <v>0.17124999999999999</v>
      </c>
      <c r="N544" s="236">
        <v>0.16620000000000001</v>
      </c>
      <c r="O544" s="236">
        <v>8.8249999999999995E-2</v>
      </c>
      <c r="P544" s="236">
        <v>0.17324999999999999</v>
      </c>
      <c r="Q544" s="236">
        <v>0.17574999999999999</v>
      </c>
      <c r="R544" s="236">
        <v>0.17308333333333334</v>
      </c>
      <c r="S544" s="236">
        <v>0.17291666666666669</v>
      </c>
      <c r="T544" s="236">
        <v>0.17083333333333331</v>
      </c>
      <c r="U544" s="236">
        <v>0.18422185949310652</v>
      </c>
      <c r="V544" s="236">
        <v>0.17921715666666663</v>
      </c>
      <c r="W544" s="236">
        <v>0.17381666666666665</v>
      </c>
      <c r="X544" s="236">
        <v>0.17938333333333334</v>
      </c>
      <c r="Y544" s="236">
        <v>0.17728333333333332</v>
      </c>
      <c r="Z544" s="236">
        <v>0.18103333333333335</v>
      </c>
      <c r="AA544" s="236">
        <v>0.17486666666666664</v>
      </c>
      <c r="AB544" s="236">
        <v>0.17948333333333336</v>
      </c>
      <c r="AC544" s="236">
        <v>0.17426666666666665</v>
      </c>
      <c r="AD544" s="209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279</v>
      </c>
      <c r="C545" s="29"/>
      <c r="D545" s="24">
        <v>0.17069999999999999</v>
      </c>
      <c r="E545" s="24">
        <v>0.17715000000000003</v>
      </c>
      <c r="F545" s="24">
        <v>0.17376679887179655</v>
      </c>
      <c r="G545" s="24">
        <v>0.193332645</v>
      </c>
      <c r="H545" s="24">
        <v>0.17525000000000002</v>
      </c>
      <c r="I545" s="24">
        <v>0.17849999999999999</v>
      </c>
      <c r="J545" s="24">
        <v>0.16969999999999999</v>
      </c>
      <c r="K545" s="24">
        <v>0.17849999999999999</v>
      </c>
      <c r="L545" s="24">
        <v>0.1466105</v>
      </c>
      <c r="M545" s="24">
        <v>0.17149999999999999</v>
      </c>
      <c r="N545" s="24">
        <v>0.1668</v>
      </c>
      <c r="O545" s="24">
        <v>8.904999999999999E-2</v>
      </c>
      <c r="P545" s="24">
        <v>0.17249999999999999</v>
      </c>
      <c r="Q545" s="24">
        <v>0.17600000000000002</v>
      </c>
      <c r="R545" s="24">
        <v>0.17349999999999999</v>
      </c>
      <c r="S545" s="24">
        <v>0.17299999999999999</v>
      </c>
      <c r="T545" s="24">
        <v>0.17149999999999999</v>
      </c>
      <c r="U545" s="24">
        <v>0.18403195452072926</v>
      </c>
      <c r="V545" s="24">
        <v>0.17877825</v>
      </c>
      <c r="W545" s="24">
        <v>0.17319999999999999</v>
      </c>
      <c r="X545" s="24">
        <v>0.17880000000000001</v>
      </c>
      <c r="Y545" s="24">
        <v>0.1789</v>
      </c>
      <c r="Z545" s="24">
        <v>0.18085000000000001</v>
      </c>
      <c r="AA545" s="24">
        <v>0.17525000000000002</v>
      </c>
      <c r="AB545" s="24">
        <v>0.1724</v>
      </c>
      <c r="AC545" s="24">
        <v>0.17625000000000002</v>
      </c>
      <c r="AD545" s="209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280</v>
      </c>
      <c r="C546" s="29"/>
      <c r="D546" s="24">
        <v>1.6618263046018523E-3</v>
      </c>
      <c r="E546" s="24">
        <v>1.4797522315126424E-3</v>
      </c>
      <c r="F546" s="24">
        <v>1.9683661293157461E-3</v>
      </c>
      <c r="G546" s="24">
        <v>1.8036315972665474E-3</v>
      </c>
      <c r="H546" s="24">
        <v>5.5497747702047023E-4</v>
      </c>
      <c r="I546" s="24">
        <v>4.505552130427525E-3</v>
      </c>
      <c r="J546" s="24">
        <v>1.6489390528458031E-3</v>
      </c>
      <c r="K546" s="24">
        <v>4.8853522561496743E-3</v>
      </c>
      <c r="L546" s="24">
        <v>1.3106009944550878E-3</v>
      </c>
      <c r="M546" s="24">
        <v>2.3822258499143138E-3</v>
      </c>
      <c r="N546" s="24">
        <v>2.9339393313427549E-3</v>
      </c>
      <c r="O546" s="24">
        <v>7.9896808446896037E-3</v>
      </c>
      <c r="P546" s="24">
        <v>3.5035696082709733E-3</v>
      </c>
      <c r="Q546" s="24">
        <v>1.724818831066041E-3</v>
      </c>
      <c r="R546" s="24">
        <v>3.8394878130639594E-3</v>
      </c>
      <c r="S546" s="24">
        <v>2.691034497487295E-3</v>
      </c>
      <c r="T546" s="24">
        <v>1.6931233465600271E-3</v>
      </c>
      <c r="U546" s="24">
        <v>1.4368353168028097E-3</v>
      </c>
      <c r="V546" s="24">
        <v>3.9897414225469113E-3</v>
      </c>
      <c r="W546" s="24">
        <v>6.9878227415030069E-3</v>
      </c>
      <c r="X546" s="24">
        <v>3.761072542063849E-3</v>
      </c>
      <c r="Y546" s="24">
        <v>7.1365024113123369E-3</v>
      </c>
      <c r="Z546" s="24">
        <v>2.3338094752285744E-3</v>
      </c>
      <c r="AA546" s="24">
        <v>1.2307179476495329E-3</v>
      </c>
      <c r="AB546" s="24">
        <v>1.3470919295529413E-2</v>
      </c>
      <c r="AC546" s="24">
        <v>4.462585199933632E-3</v>
      </c>
      <c r="AD546" s="209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56"/>
    </row>
    <row r="547" spans="1:65">
      <c r="A547" s="30"/>
      <c r="B547" s="3" t="s">
        <v>87</v>
      </c>
      <c r="C547" s="29"/>
      <c r="D547" s="13">
        <v>9.7420203494002107E-3</v>
      </c>
      <c r="E547" s="13">
        <v>8.3233461976899362E-3</v>
      </c>
      <c r="F547" s="13">
        <v>1.1322774840400231E-2</v>
      </c>
      <c r="G547" s="13">
        <v>9.3395922602991493E-3</v>
      </c>
      <c r="H547" s="13">
        <v>3.167679663358848E-3</v>
      </c>
      <c r="I547" s="13">
        <v>2.5383392284098735E-2</v>
      </c>
      <c r="J547" s="13">
        <v>9.7368706988237557E-3</v>
      </c>
      <c r="K547" s="13">
        <v>2.7343389493375048E-2</v>
      </c>
      <c r="L547" s="13">
        <v>8.9361900498430361E-3</v>
      </c>
      <c r="M547" s="13">
        <v>1.3910807882711323E-2</v>
      </c>
      <c r="N547" s="13">
        <v>1.7653064568849307E-2</v>
      </c>
      <c r="O547" s="13">
        <v>9.0534627135292964E-2</v>
      </c>
      <c r="P547" s="13">
        <v>2.0222624001564059E-2</v>
      </c>
      <c r="Q547" s="13">
        <v>9.8140474029362219E-3</v>
      </c>
      <c r="R547" s="13">
        <v>2.2182885776007469E-2</v>
      </c>
      <c r="S547" s="13">
        <v>1.5562609142095198E-2</v>
      </c>
      <c r="T547" s="13">
        <v>9.9109659310830864E-3</v>
      </c>
      <c r="U547" s="13">
        <v>7.7994833010388504E-3</v>
      </c>
      <c r="V547" s="13">
        <v>2.2262050669443416E-2</v>
      </c>
      <c r="W547" s="13">
        <v>4.020225951579063E-2</v>
      </c>
      <c r="X547" s="13">
        <v>2.0966677740762885E-2</v>
      </c>
      <c r="Y547" s="13">
        <v>4.0254784683532975E-2</v>
      </c>
      <c r="Z547" s="13">
        <v>1.289160085745852E-2</v>
      </c>
      <c r="AA547" s="13">
        <v>7.038036299940144E-3</v>
      </c>
      <c r="AB547" s="13">
        <v>7.5053872943798366E-2</v>
      </c>
      <c r="AC547" s="13">
        <v>2.560779571499789E-2</v>
      </c>
      <c r="AD547" s="15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281</v>
      </c>
      <c r="C548" s="29"/>
      <c r="D548" s="13">
        <v>-2.4735400637231342E-2</v>
      </c>
      <c r="E548" s="13">
        <v>1.6428674294348244E-2</v>
      </c>
      <c r="F548" s="13">
        <v>-6.1087304369199513E-3</v>
      </c>
      <c r="G548" s="13">
        <v>0.10409331926805954</v>
      </c>
      <c r="H548" s="13">
        <v>1.6591566684345249E-3</v>
      </c>
      <c r="I548" s="13">
        <v>1.4808791716022229E-2</v>
      </c>
      <c r="J548" s="13">
        <v>-3.178665421347393E-2</v>
      </c>
      <c r="K548" s="13">
        <v>2.1478896450305873E-2</v>
      </c>
      <c r="L548" s="13">
        <v>-0.16149827523687954</v>
      </c>
      <c r="M548" s="13">
        <v>-2.0923912217640561E-2</v>
      </c>
      <c r="N548" s="13">
        <v>-4.9795936996039902E-2</v>
      </c>
      <c r="O548" s="13">
        <v>-0.49545422045668197</v>
      </c>
      <c r="P548" s="13">
        <v>-9.4894469588684416E-3</v>
      </c>
      <c r="Q548" s="13">
        <v>4.8036346145965414E-3</v>
      </c>
      <c r="R548" s="13">
        <v>-1.0442319063766026E-2</v>
      </c>
      <c r="S548" s="13">
        <v>-1.139519116866361E-2</v>
      </c>
      <c r="T548" s="13">
        <v>-2.3306092479884799E-2</v>
      </c>
      <c r="U548" s="13">
        <v>5.3239226140159079E-2</v>
      </c>
      <c r="V548" s="13">
        <v>2.4626175840456455E-2</v>
      </c>
      <c r="W548" s="13">
        <v>-6.2496818022164113E-3</v>
      </c>
      <c r="X548" s="13">
        <v>2.5576246501366029E-2</v>
      </c>
      <c r="Y548" s="13">
        <v>1.3570057979655159E-2</v>
      </c>
      <c r="Z548" s="13">
        <v>3.5009680339852967E-2</v>
      </c>
      <c r="AA548" s="13">
        <v>-2.465875413610874E-4</v>
      </c>
      <c r="AB548" s="13">
        <v>2.6147969764304779E-2</v>
      </c>
      <c r="AC548" s="13">
        <v>-3.6769271189927011E-3</v>
      </c>
      <c r="AD548" s="15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282</v>
      </c>
      <c r="C549" s="47"/>
      <c r="D549" s="45">
        <v>0.76</v>
      </c>
      <c r="E549" s="45">
        <v>0.62</v>
      </c>
      <c r="F549" s="45">
        <v>0.14000000000000001</v>
      </c>
      <c r="G549" s="45">
        <v>3.55</v>
      </c>
      <c r="H549" s="45">
        <v>0.12</v>
      </c>
      <c r="I549" s="45">
        <v>0.56000000000000005</v>
      </c>
      <c r="J549" s="45">
        <v>1</v>
      </c>
      <c r="K549" s="45">
        <v>0.78</v>
      </c>
      <c r="L549" s="45">
        <v>5.34</v>
      </c>
      <c r="M549" s="45">
        <v>0.63</v>
      </c>
      <c r="N549" s="45">
        <v>1.6</v>
      </c>
      <c r="O549" s="45">
        <v>16.510000000000002</v>
      </c>
      <c r="P549" s="45">
        <v>0.25</v>
      </c>
      <c r="Q549" s="45">
        <v>0.23</v>
      </c>
      <c r="R549" s="45">
        <v>0.28000000000000003</v>
      </c>
      <c r="S549" s="45">
        <v>0.32</v>
      </c>
      <c r="T549" s="45">
        <v>0.71</v>
      </c>
      <c r="U549" s="45">
        <v>1.85</v>
      </c>
      <c r="V549" s="45">
        <v>0.89</v>
      </c>
      <c r="W549" s="45">
        <v>0.14000000000000001</v>
      </c>
      <c r="X549" s="45">
        <v>0.92</v>
      </c>
      <c r="Y549" s="45">
        <v>0.52</v>
      </c>
      <c r="Z549" s="45">
        <v>1.24</v>
      </c>
      <c r="AA549" s="45">
        <v>0.06</v>
      </c>
      <c r="AB549" s="45">
        <v>0.94</v>
      </c>
      <c r="AC549" s="45">
        <v>0.06</v>
      </c>
      <c r="AD549" s="15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5"/>
    </row>
    <row r="551" spans="1:65" ht="15">
      <c r="B551" s="8" t="s">
        <v>540</v>
      </c>
      <c r="BM551" s="28" t="s">
        <v>67</v>
      </c>
    </row>
    <row r="552" spans="1:65" ht="15">
      <c r="A552" s="25" t="s">
        <v>26</v>
      </c>
      <c r="B552" s="18" t="s">
        <v>116</v>
      </c>
      <c r="C552" s="15" t="s">
        <v>117</v>
      </c>
      <c r="D552" s="16" t="s">
        <v>243</v>
      </c>
      <c r="E552" s="17" t="s">
        <v>243</v>
      </c>
      <c r="F552" s="17" t="s">
        <v>243</v>
      </c>
      <c r="G552" s="17" t="s">
        <v>243</v>
      </c>
      <c r="H552" s="17" t="s">
        <v>243</v>
      </c>
      <c r="I552" s="17" t="s">
        <v>243</v>
      </c>
      <c r="J552" s="17" t="s">
        <v>243</v>
      </c>
      <c r="K552" s="17" t="s">
        <v>243</v>
      </c>
      <c r="L552" s="17" t="s">
        <v>243</v>
      </c>
      <c r="M552" s="17" t="s">
        <v>243</v>
      </c>
      <c r="N552" s="17" t="s">
        <v>243</v>
      </c>
      <c r="O552" s="17" t="s">
        <v>243</v>
      </c>
      <c r="P552" s="17" t="s">
        <v>243</v>
      </c>
      <c r="Q552" s="17" t="s">
        <v>243</v>
      </c>
      <c r="R552" s="17" t="s">
        <v>243</v>
      </c>
      <c r="S552" s="17" t="s">
        <v>243</v>
      </c>
      <c r="T552" s="17" t="s">
        <v>243</v>
      </c>
      <c r="U552" s="17" t="s">
        <v>243</v>
      </c>
      <c r="V552" s="17" t="s">
        <v>243</v>
      </c>
      <c r="W552" s="17" t="s">
        <v>243</v>
      </c>
      <c r="X552" s="17" t="s">
        <v>243</v>
      </c>
      <c r="Y552" s="17" t="s">
        <v>243</v>
      </c>
      <c r="Z552" s="17" t="s">
        <v>243</v>
      </c>
      <c r="AA552" s="17" t="s">
        <v>243</v>
      </c>
      <c r="AB552" s="17" t="s">
        <v>243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244</v>
      </c>
      <c r="C553" s="9" t="s">
        <v>244</v>
      </c>
      <c r="D553" s="151" t="s">
        <v>246</v>
      </c>
      <c r="E553" s="152" t="s">
        <v>247</v>
      </c>
      <c r="F553" s="152" t="s">
        <v>248</v>
      </c>
      <c r="G553" s="152" t="s">
        <v>249</v>
      </c>
      <c r="H553" s="152" t="s">
        <v>250</v>
      </c>
      <c r="I553" s="152" t="s">
        <v>251</v>
      </c>
      <c r="J553" s="152" t="s">
        <v>252</v>
      </c>
      <c r="K553" s="152" t="s">
        <v>253</v>
      </c>
      <c r="L553" s="152" t="s">
        <v>254</v>
      </c>
      <c r="M553" s="152" t="s">
        <v>255</v>
      </c>
      <c r="N553" s="152" t="s">
        <v>256</v>
      </c>
      <c r="O553" s="152" t="s">
        <v>257</v>
      </c>
      <c r="P553" s="152" t="s">
        <v>259</v>
      </c>
      <c r="Q553" s="152" t="s">
        <v>260</v>
      </c>
      <c r="R553" s="152" t="s">
        <v>261</v>
      </c>
      <c r="S553" s="152" t="s">
        <v>262</v>
      </c>
      <c r="T553" s="152" t="s">
        <v>263</v>
      </c>
      <c r="U553" s="152" t="s">
        <v>264</v>
      </c>
      <c r="V553" s="152" t="s">
        <v>265</v>
      </c>
      <c r="W553" s="152" t="s">
        <v>266</v>
      </c>
      <c r="X553" s="152" t="s">
        <v>267</v>
      </c>
      <c r="Y553" s="152" t="s">
        <v>268</v>
      </c>
      <c r="Z553" s="152" t="s">
        <v>269</v>
      </c>
      <c r="AA553" s="152" t="s">
        <v>270</v>
      </c>
      <c r="AB553" s="152" t="s">
        <v>272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3</v>
      </c>
    </row>
    <row r="554" spans="1:65">
      <c r="A554" s="30"/>
      <c r="B554" s="19"/>
      <c r="C554" s="9"/>
      <c r="D554" s="10" t="s">
        <v>291</v>
      </c>
      <c r="E554" s="11" t="s">
        <v>291</v>
      </c>
      <c r="F554" s="11" t="s">
        <v>291</v>
      </c>
      <c r="G554" s="11" t="s">
        <v>120</v>
      </c>
      <c r="H554" s="11" t="s">
        <v>120</v>
      </c>
      <c r="I554" s="11" t="s">
        <v>292</v>
      </c>
      <c r="J554" s="11" t="s">
        <v>291</v>
      </c>
      <c r="K554" s="11" t="s">
        <v>291</v>
      </c>
      <c r="L554" s="11" t="s">
        <v>120</v>
      </c>
      <c r="M554" s="11" t="s">
        <v>291</v>
      </c>
      <c r="N554" s="11" t="s">
        <v>292</v>
      </c>
      <c r="O554" s="11" t="s">
        <v>292</v>
      </c>
      <c r="P554" s="11" t="s">
        <v>292</v>
      </c>
      <c r="Q554" s="11" t="s">
        <v>292</v>
      </c>
      <c r="R554" s="11" t="s">
        <v>292</v>
      </c>
      <c r="S554" s="11" t="s">
        <v>292</v>
      </c>
      <c r="T554" s="11" t="s">
        <v>292</v>
      </c>
      <c r="U554" s="11" t="s">
        <v>120</v>
      </c>
      <c r="V554" s="11" t="s">
        <v>292</v>
      </c>
      <c r="W554" s="11" t="s">
        <v>291</v>
      </c>
      <c r="X554" s="11" t="s">
        <v>120</v>
      </c>
      <c r="Y554" s="11" t="s">
        <v>292</v>
      </c>
      <c r="Z554" s="11" t="s">
        <v>292</v>
      </c>
      <c r="AA554" s="11" t="s">
        <v>292</v>
      </c>
      <c r="AB554" s="11" t="s">
        <v>291</v>
      </c>
      <c r="AC554" s="15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0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15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</v>
      </c>
    </row>
    <row r="556" spans="1:65">
      <c r="A556" s="30"/>
      <c r="B556" s="18">
        <v>1</v>
      </c>
      <c r="C556" s="14">
        <v>1</v>
      </c>
      <c r="D556" s="211">
        <v>214.24</v>
      </c>
      <c r="E556" s="211">
        <v>236.4</v>
      </c>
      <c r="F556" s="211">
        <v>216.72301911170001</v>
      </c>
      <c r="G556" s="211">
        <v>223.18199999999999</v>
      </c>
      <c r="H556" s="211">
        <v>229.3</v>
      </c>
      <c r="I556" s="211">
        <v>241</v>
      </c>
      <c r="J556" s="211">
        <v>233</v>
      </c>
      <c r="K556" s="211">
        <v>237</v>
      </c>
      <c r="L556" s="211">
        <v>210.64</v>
      </c>
      <c r="M556" s="211">
        <v>229.4</v>
      </c>
      <c r="N556" s="212">
        <v>181</v>
      </c>
      <c r="O556" s="212">
        <v>105</v>
      </c>
      <c r="P556" s="211">
        <v>212</v>
      </c>
      <c r="Q556" s="211">
        <v>204</v>
      </c>
      <c r="R556" s="211">
        <v>222</v>
      </c>
      <c r="S556" s="211">
        <v>217</v>
      </c>
      <c r="T556" s="211">
        <v>214</v>
      </c>
      <c r="U556" s="211">
        <v>230.12272086328585</v>
      </c>
      <c r="V556" s="211">
        <v>247.45969999999997</v>
      </c>
      <c r="W556" s="211">
        <v>224.92</v>
      </c>
      <c r="X556" s="211">
        <v>208</v>
      </c>
      <c r="Y556" s="211">
        <v>208.38</v>
      </c>
      <c r="Z556" s="211">
        <v>232.98</v>
      </c>
      <c r="AA556" s="211">
        <v>225.14</v>
      </c>
      <c r="AB556" s="211">
        <v>218</v>
      </c>
      <c r="AC556" s="213"/>
      <c r="AD556" s="214"/>
      <c r="AE556" s="214"/>
      <c r="AF556" s="214"/>
      <c r="AG556" s="214"/>
      <c r="AH556" s="214"/>
      <c r="AI556" s="214"/>
      <c r="AJ556" s="214"/>
      <c r="AK556" s="214"/>
      <c r="AL556" s="214"/>
      <c r="AM556" s="214"/>
      <c r="AN556" s="214"/>
      <c r="AO556" s="214"/>
      <c r="AP556" s="214"/>
      <c r="AQ556" s="214"/>
      <c r="AR556" s="214"/>
      <c r="AS556" s="214"/>
      <c r="AT556" s="214"/>
      <c r="AU556" s="214"/>
      <c r="AV556" s="214"/>
      <c r="AW556" s="214"/>
      <c r="AX556" s="214"/>
      <c r="AY556" s="214"/>
      <c r="AZ556" s="214"/>
      <c r="BA556" s="214"/>
      <c r="BB556" s="214"/>
      <c r="BC556" s="214"/>
      <c r="BD556" s="214"/>
      <c r="BE556" s="214"/>
      <c r="BF556" s="214"/>
      <c r="BG556" s="214"/>
      <c r="BH556" s="214"/>
      <c r="BI556" s="214"/>
      <c r="BJ556" s="214"/>
      <c r="BK556" s="214"/>
      <c r="BL556" s="214"/>
      <c r="BM556" s="215">
        <v>1</v>
      </c>
    </row>
    <row r="557" spans="1:65">
      <c r="A557" s="30"/>
      <c r="B557" s="19">
        <v>1</v>
      </c>
      <c r="C557" s="9">
        <v>2</v>
      </c>
      <c r="D557" s="216">
        <v>213</v>
      </c>
      <c r="E557" s="216">
        <v>234.6</v>
      </c>
      <c r="F557" s="216">
        <v>222.98976404728251</v>
      </c>
      <c r="G557" s="216">
        <v>224</v>
      </c>
      <c r="H557" s="216">
        <v>232.7</v>
      </c>
      <c r="I557" s="216">
        <v>245</v>
      </c>
      <c r="J557" s="216">
        <v>226</v>
      </c>
      <c r="K557" s="216">
        <v>229</v>
      </c>
      <c r="L557" s="216">
        <v>208.41</v>
      </c>
      <c r="M557" s="216">
        <v>230.3</v>
      </c>
      <c r="N557" s="218">
        <v>180</v>
      </c>
      <c r="O557" s="218">
        <v>112</v>
      </c>
      <c r="P557" s="216">
        <v>213</v>
      </c>
      <c r="Q557" s="216">
        <v>211</v>
      </c>
      <c r="R557" s="216">
        <v>212</v>
      </c>
      <c r="S557" s="216">
        <v>211</v>
      </c>
      <c r="T557" s="216">
        <v>212</v>
      </c>
      <c r="U557" s="216">
        <v>230.13995346520247</v>
      </c>
      <c r="V557" s="217">
        <v>255.9229</v>
      </c>
      <c r="W557" s="216">
        <v>212.3</v>
      </c>
      <c r="X557" s="216">
        <v>220</v>
      </c>
      <c r="Y557" s="216">
        <v>223.77</v>
      </c>
      <c r="Z557" s="216">
        <v>234.33</v>
      </c>
      <c r="AA557" s="216">
        <v>221.48</v>
      </c>
      <c r="AB557" s="216">
        <v>219</v>
      </c>
      <c r="AC557" s="213"/>
      <c r="AD557" s="214"/>
      <c r="AE557" s="214"/>
      <c r="AF557" s="214"/>
      <c r="AG557" s="214"/>
      <c r="AH557" s="214"/>
      <c r="AI557" s="214"/>
      <c r="AJ557" s="214"/>
      <c r="AK557" s="214"/>
      <c r="AL557" s="214"/>
      <c r="AM557" s="214"/>
      <c r="AN557" s="214"/>
      <c r="AO557" s="214"/>
      <c r="AP557" s="214"/>
      <c r="AQ557" s="214"/>
      <c r="AR557" s="214"/>
      <c r="AS557" s="214"/>
      <c r="AT557" s="214"/>
      <c r="AU557" s="214"/>
      <c r="AV557" s="214"/>
      <c r="AW557" s="214"/>
      <c r="AX557" s="214"/>
      <c r="AY557" s="214"/>
      <c r="AZ557" s="214"/>
      <c r="BA557" s="214"/>
      <c r="BB557" s="214"/>
      <c r="BC557" s="214"/>
      <c r="BD557" s="214"/>
      <c r="BE557" s="214"/>
      <c r="BF557" s="214"/>
      <c r="BG557" s="214"/>
      <c r="BH557" s="214"/>
      <c r="BI557" s="214"/>
      <c r="BJ557" s="214"/>
      <c r="BK557" s="214"/>
      <c r="BL557" s="214"/>
      <c r="BM557" s="215">
        <v>37</v>
      </c>
    </row>
    <row r="558" spans="1:65">
      <c r="A558" s="30"/>
      <c r="B558" s="19">
        <v>1</v>
      </c>
      <c r="C558" s="9">
        <v>3</v>
      </c>
      <c r="D558" s="216">
        <v>219.04</v>
      </c>
      <c r="E558" s="216">
        <v>231.9</v>
      </c>
      <c r="F558" s="216">
        <v>220.82644575813208</v>
      </c>
      <c r="G558" s="216">
        <v>225.89333333333335</v>
      </c>
      <c r="H558" s="216">
        <v>234.6</v>
      </c>
      <c r="I558" s="216">
        <v>223</v>
      </c>
      <c r="J558" s="216">
        <v>227</v>
      </c>
      <c r="K558" s="216">
        <v>222</v>
      </c>
      <c r="L558" s="216">
        <v>209.76</v>
      </c>
      <c r="M558" s="216">
        <v>225.6</v>
      </c>
      <c r="N558" s="218">
        <v>192</v>
      </c>
      <c r="O558" s="218">
        <v>103</v>
      </c>
      <c r="P558" s="216">
        <v>218</v>
      </c>
      <c r="Q558" s="216">
        <v>205</v>
      </c>
      <c r="R558" s="216">
        <v>213</v>
      </c>
      <c r="S558" s="216">
        <v>213</v>
      </c>
      <c r="T558" s="216">
        <v>216</v>
      </c>
      <c r="U558" s="216">
        <v>229.64036702350268</v>
      </c>
      <c r="V558" s="216">
        <v>242.76249999999999</v>
      </c>
      <c r="W558" s="216">
        <v>218.64</v>
      </c>
      <c r="X558" s="216">
        <v>213</v>
      </c>
      <c r="Y558" s="216">
        <v>224.94</v>
      </c>
      <c r="Z558" s="216">
        <v>230.11</v>
      </c>
      <c r="AA558" s="216">
        <v>222.82</v>
      </c>
      <c r="AB558" s="216">
        <v>225</v>
      </c>
      <c r="AC558" s="213"/>
      <c r="AD558" s="214"/>
      <c r="AE558" s="214"/>
      <c r="AF558" s="214"/>
      <c r="AG558" s="214"/>
      <c r="AH558" s="214"/>
      <c r="AI558" s="214"/>
      <c r="AJ558" s="214"/>
      <c r="AK558" s="214"/>
      <c r="AL558" s="214"/>
      <c r="AM558" s="214"/>
      <c r="AN558" s="214"/>
      <c r="AO558" s="214"/>
      <c r="AP558" s="214"/>
      <c r="AQ558" s="214"/>
      <c r="AR558" s="214"/>
      <c r="AS558" s="214"/>
      <c r="AT558" s="214"/>
      <c r="AU558" s="214"/>
      <c r="AV558" s="214"/>
      <c r="AW558" s="214"/>
      <c r="AX558" s="214"/>
      <c r="AY558" s="214"/>
      <c r="AZ558" s="214"/>
      <c r="BA558" s="214"/>
      <c r="BB558" s="214"/>
      <c r="BC558" s="214"/>
      <c r="BD558" s="214"/>
      <c r="BE558" s="214"/>
      <c r="BF558" s="214"/>
      <c r="BG558" s="214"/>
      <c r="BH558" s="214"/>
      <c r="BI558" s="214"/>
      <c r="BJ558" s="214"/>
      <c r="BK558" s="214"/>
      <c r="BL558" s="214"/>
      <c r="BM558" s="215">
        <v>16</v>
      </c>
    </row>
    <row r="559" spans="1:65">
      <c r="A559" s="30"/>
      <c r="B559" s="19">
        <v>1</v>
      </c>
      <c r="C559" s="9">
        <v>4</v>
      </c>
      <c r="D559" s="216">
        <v>212.04</v>
      </c>
      <c r="E559" s="216">
        <v>235.2</v>
      </c>
      <c r="F559" s="216">
        <v>215.44561165837641</v>
      </c>
      <c r="G559" s="216">
        <v>226.66600000000003</v>
      </c>
      <c r="H559" s="216">
        <v>232.9</v>
      </c>
      <c r="I559" s="216">
        <v>232</v>
      </c>
      <c r="J559" s="216">
        <v>216</v>
      </c>
      <c r="K559" s="216">
        <v>236</v>
      </c>
      <c r="L559" s="216">
        <v>209.93</v>
      </c>
      <c r="M559" s="216">
        <v>223.4</v>
      </c>
      <c r="N559" s="218">
        <v>191</v>
      </c>
      <c r="O559" s="218">
        <v>109</v>
      </c>
      <c r="P559" s="216">
        <v>217</v>
      </c>
      <c r="Q559" s="216">
        <v>217</v>
      </c>
      <c r="R559" s="216">
        <v>215</v>
      </c>
      <c r="S559" s="216">
        <v>215</v>
      </c>
      <c r="T559" s="216">
        <v>217</v>
      </c>
      <c r="U559" s="216">
        <v>226.90727367150265</v>
      </c>
      <c r="V559" s="216">
        <v>240.29179999999999</v>
      </c>
      <c r="W559" s="216">
        <v>215.77</v>
      </c>
      <c r="X559" s="216">
        <v>208</v>
      </c>
      <c r="Y559" s="216">
        <v>221.2</v>
      </c>
      <c r="Z559" s="216">
        <v>226.4</v>
      </c>
      <c r="AA559" s="216">
        <v>231.09</v>
      </c>
      <c r="AB559" s="216">
        <v>221</v>
      </c>
      <c r="AC559" s="213"/>
      <c r="AD559" s="214"/>
      <c r="AE559" s="214"/>
      <c r="AF559" s="214"/>
      <c r="AG559" s="214"/>
      <c r="AH559" s="214"/>
      <c r="AI559" s="214"/>
      <c r="AJ559" s="214"/>
      <c r="AK559" s="214"/>
      <c r="AL559" s="214"/>
      <c r="AM559" s="214"/>
      <c r="AN559" s="214"/>
      <c r="AO559" s="214"/>
      <c r="AP559" s="214"/>
      <c r="AQ559" s="214"/>
      <c r="AR559" s="214"/>
      <c r="AS559" s="214"/>
      <c r="AT559" s="214"/>
      <c r="AU559" s="214"/>
      <c r="AV559" s="214"/>
      <c r="AW559" s="214"/>
      <c r="AX559" s="214"/>
      <c r="AY559" s="214"/>
      <c r="AZ559" s="214"/>
      <c r="BA559" s="214"/>
      <c r="BB559" s="214"/>
      <c r="BC559" s="214"/>
      <c r="BD559" s="214"/>
      <c r="BE559" s="214"/>
      <c r="BF559" s="214"/>
      <c r="BG559" s="214"/>
      <c r="BH559" s="214"/>
      <c r="BI559" s="214"/>
      <c r="BJ559" s="214"/>
      <c r="BK559" s="214"/>
      <c r="BL559" s="214"/>
      <c r="BM559" s="215">
        <v>223.26741948651477</v>
      </c>
    </row>
    <row r="560" spans="1:65">
      <c r="A560" s="30"/>
      <c r="B560" s="19">
        <v>1</v>
      </c>
      <c r="C560" s="9">
        <v>5</v>
      </c>
      <c r="D560" s="216">
        <v>219.24</v>
      </c>
      <c r="E560" s="216">
        <v>239.7</v>
      </c>
      <c r="F560" s="216">
        <v>224.22662649902702</v>
      </c>
      <c r="G560" s="216">
        <v>228.28333333333333</v>
      </c>
      <c r="H560" s="216">
        <v>229.5</v>
      </c>
      <c r="I560" s="216">
        <v>226</v>
      </c>
      <c r="J560" s="216">
        <v>227</v>
      </c>
      <c r="K560" s="216">
        <v>230</v>
      </c>
      <c r="L560" s="217">
        <v>199.87</v>
      </c>
      <c r="M560" s="216">
        <v>228.1</v>
      </c>
      <c r="N560" s="218">
        <v>181</v>
      </c>
      <c r="O560" s="218">
        <v>109</v>
      </c>
      <c r="P560" s="216">
        <v>208</v>
      </c>
      <c r="Q560" s="216">
        <v>214</v>
      </c>
      <c r="R560" s="216">
        <v>220</v>
      </c>
      <c r="S560" s="216">
        <v>212</v>
      </c>
      <c r="T560" s="216">
        <v>216</v>
      </c>
      <c r="U560" s="216">
        <v>226.3731445582803</v>
      </c>
      <c r="V560" s="216">
        <v>242.8717</v>
      </c>
      <c r="W560" s="216">
        <v>242.37</v>
      </c>
      <c r="X560" s="216">
        <v>209</v>
      </c>
      <c r="Y560" s="216">
        <v>221.22</v>
      </c>
      <c r="Z560" s="216">
        <v>225.84</v>
      </c>
      <c r="AA560" s="216">
        <v>226.8</v>
      </c>
      <c r="AB560" s="216">
        <v>225</v>
      </c>
      <c r="AC560" s="213"/>
      <c r="AD560" s="214"/>
      <c r="AE560" s="214"/>
      <c r="AF560" s="214"/>
      <c r="AG560" s="214"/>
      <c r="AH560" s="214"/>
      <c r="AI560" s="214"/>
      <c r="AJ560" s="214"/>
      <c r="AK560" s="214"/>
      <c r="AL560" s="214"/>
      <c r="AM560" s="214"/>
      <c r="AN560" s="214"/>
      <c r="AO560" s="214"/>
      <c r="AP560" s="214"/>
      <c r="AQ560" s="214"/>
      <c r="AR560" s="214"/>
      <c r="AS560" s="214"/>
      <c r="AT560" s="214"/>
      <c r="AU560" s="214"/>
      <c r="AV560" s="214"/>
      <c r="AW560" s="214"/>
      <c r="AX560" s="214"/>
      <c r="AY560" s="214"/>
      <c r="AZ560" s="214"/>
      <c r="BA560" s="214"/>
      <c r="BB560" s="214"/>
      <c r="BC560" s="214"/>
      <c r="BD560" s="214"/>
      <c r="BE560" s="214"/>
      <c r="BF560" s="214"/>
      <c r="BG560" s="214"/>
      <c r="BH560" s="214"/>
      <c r="BI560" s="214"/>
      <c r="BJ560" s="214"/>
      <c r="BK560" s="214"/>
      <c r="BL560" s="214"/>
      <c r="BM560" s="215">
        <v>39</v>
      </c>
    </row>
    <row r="561" spans="1:65">
      <c r="A561" s="30"/>
      <c r="B561" s="19">
        <v>1</v>
      </c>
      <c r="C561" s="9">
        <v>6</v>
      </c>
      <c r="D561" s="216">
        <v>218.56</v>
      </c>
      <c r="E561" s="216">
        <v>233.6</v>
      </c>
      <c r="F561" s="216">
        <v>222.04360339822404</v>
      </c>
      <c r="G561" s="216">
        <v>224.26799999999997</v>
      </c>
      <c r="H561" s="216">
        <v>229.9</v>
      </c>
      <c r="I561" s="216">
        <v>247</v>
      </c>
      <c r="J561" s="216">
        <v>213</v>
      </c>
      <c r="K561" s="216">
        <v>242</v>
      </c>
      <c r="L561" s="216">
        <v>210.37</v>
      </c>
      <c r="M561" s="216">
        <v>223.2</v>
      </c>
      <c r="N561" s="218">
        <v>188</v>
      </c>
      <c r="O561" s="218">
        <v>100</v>
      </c>
      <c r="P561" s="216">
        <v>220</v>
      </c>
      <c r="Q561" s="216">
        <v>207</v>
      </c>
      <c r="R561" s="216">
        <v>220</v>
      </c>
      <c r="S561" s="216">
        <v>212</v>
      </c>
      <c r="T561" s="216">
        <v>216</v>
      </c>
      <c r="U561" s="216">
        <v>228.86117241784837</v>
      </c>
      <c r="V561" s="216">
        <v>249.88890000000001</v>
      </c>
      <c r="W561" s="216">
        <v>233.98</v>
      </c>
      <c r="X561" s="216">
        <v>220</v>
      </c>
      <c r="Y561" s="216">
        <v>206.47</v>
      </c>
      <c r="Z561" s="216">
        <v>233.2</v>
      </c>
      <c r="AA561" s="216">
        <v>226.88</v>
      </c>
      <c r="AB561" s="216">
        <v>233</v>
      </c>
      <c r="AC561" s="213"/>
      <c r="AD561" s="214"/>
      <c r="AE561" s="214"/>
      <c r="AF561" s="214"/>
      <c r="AG561" s="214"/>
      <c r="AH561" s="214"/>
      <c r="AI561" s="214"/>
      <c r="AJ561" s="214"/>
      <c r="AK561" s="214"/>
      <c r="AL561" s="214"/>
      <c r="AM561" s="214"/>
      <c r="AN561" s="214"/>
      <c r="AO561" s="214"/>
      <c r="AP561" s="214"/>
      <c r="AQ561" s="214"/>
      <c r="AR561" s="214"/>
      <c r="AS561" s="214"/>
      <c r="AT561" s="214"/>
      <c r="AU561" s="214"/>
      <c r="AV561" s="214"/>
      <c r="AW561" s="214"/>
      <c r="AX561" s="214"/>
      <c r="AY561" s="214"/>
      <c r="AZ561" s="214"/>
      <c r="BA561" s="214"/>
      <c r="BB561" s="214"/>
      <c r="BC561" s="214"/>
      <c r="BD561" s="214"/>
      <c r="BE561" s="214"/>
      <c r="BF561" s="214"/>
      <c r="BG561" s="214"/>
      <c r="BH561" s="214"/>
      <c r="BI561" s="214"/>
      <c r="BJ561" s="214"/>
      <c r="BK561" s="214"/>
      <c r="BL561" s="214"/>
      <c r="BM561" s="219"/>
    </row>
    <row r="562" spans="1:65">
      <c r="A562" s="30"/>
      <c r="B562" s="20" t="s">
        <v>278</v>
      </c>
      <c r="C562" s="12"/>
      <c r="D562" s="220">
        <v>216.01999999999998</v>
      </c>
      <c r="E562" s="220">
        <v>235.23333333333332</v>
      </c>
      <c r="F562" s="220">
        <v>220.37584507879032</v>
      </c>
      <c r="G562" s="220">
        <v>225.38211111111113</v>
      </c>
      <c r="H562" s="220">
        <v>231.48333333333335</v>
      </c>
      <c r="I562" s="220">
        <v>235.66666666666666</v>
      </c>
      <c r="J562" s="220">
        <v>223.66666666666666</v>
      </c>
      <c r="K562" s="220">
        <v>232.66666666666666</v>
      </c>
      <c r="L562" s="220">
        <v>208.16333333333333</v>
      </c>
      <c r="M562" s="220">
        <v>226.66666666666666</v>
      </c>
      <c r="N562" s="220">
        <v>185.5</v>
      </c>
      <c r="O562" s="220">
        <v>106.33333333333333</v>
      </c>
      <c r="P562" s="220">
        <v>214.66666666666666</v>
      </c>
      <c r="Q562" s="220">
        <v>209.66666666666666</v>
      </c>
      <c r="R562" s="220">
        <v>217</v>
      </c>
      <c r="S562" s="220">
        <v>213.33333333333334</v>
      </c>
      <c r="T562" s="220">
        <v>215.16666666666666</v>
      </c>
      <c r="U562" s="220">
        <v>228.67410533327038</v>
      </c>
      <c r="V562" s="220">
        <v>246.53291666666664</v>
      </c>
      <c r="W562" s="220">
        <v>224.66333333333333</v>
      </c>
      <c r="X562" s="220">
        <v>213</v>
      </c>
      <c r="Y562" s="220">
        <v>217.66333333333333</v>
      </c>
      <c r="Z562" s="220">
        <v>230.47666666666669</v>
      </c>
      <c r="AA562" s="220">
        <v>225.70166666666668</v>
      </c>
      <c r="AB562" s="220">
        <v>223.5</v>
      </c>
      <c r="AC562" s="213"/>
      <c r="AD562" s="214"/>
      <c r="AE562" s="214"/>
      <c r="AF562" s="214"/>
      <c r="AG562" s="214"/>
      <c r="AH562" s="214"/>
      <c r="AI562" s="214"/>
      <c r="AJ562" s="214"/>
      <c r="AK562" s="214"/>
      <c r="AL562" s="214"/>
      <c r="AM562" s="214"/>
      <c r="AN562" s="214"/>
      <c r="AO562" s="214"/>
      <c r="AP562" s="214"/>
      <c r="AQ562" s="214"/>
      <c r="AR562" s="214"/>
      <c r="AS562" s="214"/>
      <c r="AT562" s="214"/>
      <c r="AU562" s="214"/>
      <c r="AV562" s="214"/>
      <c r="AW562" s="214"/>
      <c r="AX562" s="214"/>
      <c r="AY562" s="214"/>
      <c r="AZ562" s="214"/>
      <c r="BA562" s="214"/>
      <c r="BB562" s="214"/>
      <c r="BC562" s="214"/>
      <c r="BD562" s="214"/>
      <c r="BE562" s="214"/>
      <c r="BF562" s="214"/>
      <c r="BG562" s="214"/>
      <c r="BH562" s="214"/>
      <c r="BI562" s="214"/>
      <c r="BJ562" s="214"/>
      <c r="BK562" s="214"/>
      <c r="BL562" s="214"/>
      <c r="BM562" s="219"/>
    </row>
    <row r="563" spans="1:65">
      <c r="A563" s="30"/>
      <c r="B563" s="3" t="s">
        <v>279</v>
      </c>
      <c r="C563" s="29"/>
      <c r="D563" s="216">
        <v>216.4</v>
      </c>
      <c r="E563" s="216">
        <v>234.89999999999998</v>
      </c>
      <c r="F563" s="216">
        <v>221.43502457817806</v>
      </c>
      <c r="G563" s="216">
        <v>225.08066666666667</v>
      </c>
      <c r="H563" s="216">
        <v>231.3</v>
      </c>
      <c r="I563" s="216">
        <v>236.5</v>
      </c>
      <c r="J563" s="216">
        <v>226.5</v>
      </c>
      <c r="K563" s="216">
        <v>233</v>
      </c>
      <c r="L563" s="216">
        <v>209.845</v>
      </c>
      <c r="M563" s="216">
        <v>226.85</v>
      </c>
      <c r="N563" s="216">
        <v>184.5</v>
      </c>
      <c r="O563" s="216">
        <v>107</v>
      </c>
      <c r="P563" s="216">
        <v>215</v>
      </c>
      <c r="Q563" s="216">
        <v>209</v>
      </c>
      <c r="R563" s="216">
        <v>217.5</v>
      </c>
      <c r="S563" s="216">
        <v>212.5</v>
      </c>
      <c r="T563" s="216">
        <v>216</v>
      </c>
      <c r="U563" s="216">
        <v>229.25076972067552</v>
      </c>
      <c r="V563" s="216">
        <v>245.16569999999999</v>
      </c>
      <c r="W563" s="216">
        <v>221.77999999999997</v>
      </c>
      <c r="X563" s="216">
        <v>211</v>
      </c>
      <c r="Y563" s="216">
        <v>221.20999999999998</v>
      </c>
      <c r="Z563" s="216">
        <v>231.54500000000002</v>
      </c>
      <c r="AA563" s="216">
        <v>225.97</v>
      </c>
      <c r="AB563" s="216">
        <v>223</v>
      </c>
      <c r="AC563" s="213"/>
      <c r="AD563" s="214"/>
      <c r="AE563" s="214"/>
      <c r="AF563" s="214"/>
      <c r="AG563" s="214"/>
      <c r="AH563" s="214"/>
      <c r="AI563" s="214"/>
      <c r="AJ563" s="214"/>
      <c r="AK563" s="214"/>
      <c r="AL563" s="214"/>
      <c r="AM563" s="214"/>
      <c r="AN563" s="214"/>
      <c r="AO563" s="214"/>
      <c r="AP563" s="214"/>
      <c r="AQ563" s="214"/>
      <c r="AR563" s="214"/>
      <c r="AS563" s="214"/>
      <c r="AT563" s="214"/>
      <c r="AU563" s="214"/>
      <c r="AV563" s="214"/>
      <c r="AW563" s="214"/>
      <c r="AX563" s="214"/>
      <c r="AY563" s="214"/>
      <c r="AZ563" s="214"/>
      <c r="BA563" s="214"/>
      <c r="BB563" s="214"/>
      <c r="BC563" s="214"/>
      <c r="BD563" s="214"/>
      <c r="BE563" s="214"/>
      <c r="BF563" s="214"/>
      <c r="BG563" s="214"/>
      <c r="BH563" s="214"/>
      <c r="BI563" s="214"/>
      <c r="BJ563" s="214"/>
      <c r="BK563" s="214"/>
      <c r="BL563" s="214"/>
      <c r="BM563" s="219"/>
    </row>
    <row r="564" spans="1:65">
      <c r="A564" s="30"/>
      <c r="B564" s="3" t="s">
        <v>280</v>
      </c>
      <c r="C564" s="29"/>
      <c r="D564" s="216">
        <v>3.2884525236043793</v>
      </c>
      <c r="E564" s="216">
        <v>2.6643323116057891</v>
      </c>
      <c r="F564" s="216">
        <v>3.5297560207516492</v>
      </c>
      <c r="G564" s="216">
        <v>1.9140936661937415</v>
      </c>
      <c r="H564" s="216">
        <v>2.2094494035090833</v>
      </c>
      <c r="I564" s="216">
        <v>10.112698288126007</v>
      </c>
      <c r="J564" s="216">
        <v>7.5806771905065755</v>
      </c>
      <c r="K564" s="216">
        <v>7.0898989179442236</v>
      </c>
      <c r="L564" s="216">
        <v>4.1355515553147972</v>
      </c>
      <c r="M564" s="216">
        <v>3.0513385041104004</v>
      </c>
      <c r="N564" s="216">
        <v>5.4680892457969259</v>
      </c>
      <c r="O564" s="216">
        <v>4.457203906785808</v>
      </c>
      <c r="P564" s="216">
        <v>4.457203906785808</v>
      </c>
      <c r="Q564" s="216">
        <v>5.2025634707004453</v>
      </c>
      <c r="R564" s="216">
        <v>4.1952353926806065</v>
      </c>
      <c r="S564" s="216">
        <v>2.2509257354845511</v>
      </c>
      <c r="T564" s="216">
        <v>1.8348478592697182</v>
      </c>
      <c r="U564" s="216">
        <v>1.6511794606826797</v>
      </c>
      <c r="V564" s="216">
        <v>5.7769442622953084</v>
      </c>
      <c r="W564" s="216">
        <v>11.563875936149895</v>
      </c>
      <c r="X564" s="216">
        <v>5.727128425310541</v>
      </c>
      <c r="Y564" s="216">
        <v>8.0854206239791075</v>
      </c>
      <c r="Z564" s="216">
        <v>3.6546883132035552</v>
      </c>
      <c r="AA564" s="216">
        <v>3.4079578440272269</v>
      </c>
      <c r="AB564" s="216">
        <v>5.5045435778091543</v>
      </c>
      <c r="AC564" s="213"/>
      <c r="AD564" s="214"/>
      <c r="AE564" s="214"/>
      <c r="AF564" s="214"/>
      <c r="AG564" s="214"/>
      <c r="AH564" s="214"/>
      <c r="AI564" s="214"/>
      <c r="AJ564" s="214"/>
      <c r="AK564" s="214"/>
      <c r="AL564" s="214"/>
      <c r="AM564" s="214"/>
      <c r="AN564" s="214"/>
      <c r="AO564" s="214"/>
      <c r="AP564" s="214"/>
      <c r="AQ564" s="214"/>
      <c r="AR564" s="214"/>
      <c r="AS564" s="214"/>
      <c r="AT564" s="214"/>
      <c r="AU564" s="214"/>
      <c r="AV564" s="214"/>
      <c r="AW564" s="214"/>
      <c r="AX564" s="214"/>
      <c r="AY564" s="214"/>
      <c r="AZ564" s="214"/>
      <c r="BA564" s="214"/>
      <c r="BB564" s="214"/>
      <c r="BC564" s="214"/>
      <c r="BD564" s="214"/>
      <c r="BE564" s="214"/>
      <c r="BF564" s="214"/>
      <c r="BG564" s="214"/>
      <c r="BH564" s="214"/>
      <c r="BI564" s="214"/>
      <c r="BJ564" s="214"/>
      <c r="BK564" s="214"/>
      <c r="BL564" s="214"/>
      <c r="BM564" s="219"/>
    </row>
    <row r="565" spans="1:65">
      <c r="A565" s="30"/>
      <c r="B565" s="3" t="s">
        <v>87</v>
      </c>
      <c r="C565" s="29"/>
      <c r="D565" s="13">
        <v>1.522290771041746E-2</v>
      </c>
      <c r="E565" s="13">
        <v>1.1326338295050826E-2</v>
      </c>
      <c r="F565" s="13">
        <v>1.6016982348903374E-2</v>
      </c>
      <c r="G565" s="13">
        <v>8.4926601173334147E-3</v>
      </c>
      <c r="H565" s="13">
        <v>9.5447450651987183E-3</v>
      </c>
      <c r="I565" s="13">
        <v>4.2911025267861419E-2</v>
      </c>
      <c r="J565" s="13">
        <v>3.3892744517913152E-2</v>
      </c>
      <c r="K565" s="13">
        <v>3.0472344919531047E-2</v>
      </c>
      <c r="L565" s="13">
        <v>1.9866858822310034E-2</v>
      </c>
      <c r="M565" s="13">
        <v>1.346178751813412E-2</v>
      </c>
      <c r="N565" s="13">
        <v>2.9477570058204453E-2</v>
      </c>
      <c r="O565" s="13">
        <v>4.1917278120242714E-2</v>
      </c>
      <c r="P565" s="13">
        <v>2.0763372236579852E-2</v>
      </c>
      <c r="Q565" s="13">
        <v>2.4813498270431378E-2</v>
      </c>
      <c r="R565" s="13">
        <v>1.9332881993919845E-2</v>
      </c>
      <c r="S565" s="13">
        <v>1.0551214385083833E-2</v>
      </c>
      <c r="T565" s="13">
        <v>8.5275655736780087E-3</v>
      </c>
      <c r="U565" s="13">
        <v>7.220666538855571E-3</v>
      </c>
      <c r="V565" s="13">
        <v>2.3432750240432298E-2</v>
      </c>
      <c r="W565" s="13">
        <v>5.1472021555883152E-2</v>
      </c>
      <c r="X565" s="13">
        <v>2.6887926879392211E-2</v>
      </c>
      <c r="Y565" s="13">
        <v>3.7146452276355414E-2</v>
      </c>
      <c r="Z565" s="13">
        <v>1.5857085951738664E-2</v>
      </c>
      <c r="AA565" s="13">
        <v>1.5099391574544097E-2</v>
      </c>
      <c r="AB565" s="13">
        <v>2.4628830325768028E-2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281</v>
      </c>
      <c r="C566" s="29"/>
      <c r="D566" s="13">
        <v>-3.2460712374348555E-2</v>
      </c>
      <c r="E566" s="13">
        <v>5.3594536427834294E-2</v>
      </c>
      <c r="F566" s="13">
        <v>-1.2951170459060579E-2</v>
      </c>
      <c r="G566" s="13">
        <v>9.4715638737612462E-3</v>
      </c>
      <c r="H566" s="13">
        <v>3.6798534536360394E-2</v>
      </c>
      <c r="I566" s="13">
        <v>5.5535407757515642E-2</v>
      </c>
      <c r="J566" s="13">
        <v>1.7882017047992083E-3</v>
      </c>
      <c r="K566" s="13">
        <v>4.2098606244336478E-2</v>
      </c>
      <c r="L566" s="13">
        <v>-6.7650202559418782E-2</v>
      </c>
      <c r="M566" s="13">
        <v>1.522500321797815E-2</v>
      </c>
      <c r="N566" s="13">
        <v>-0.1691577731017575</v>
      </c>
      <c r="O566" s="13">
        <v>-0.52374003525509549</v>
      </c>
      <c r="P566" s="13">
        <v>-3.8522202834738284E-2</v>
      </c>
      <c r="Q566" s="13">
        <v>-6.091687202337015E-2</v>
      </c>
      <c r="R566" s="13">
        <v>-2.8071357213376613E-2</v>
      </c>
      <c r="S566" s="13">
        <v>-4.4494114618373271E-2</v>
      </c>
      <c r="T566" s="13">
        <v>-3.6282735915875053E-2</v>
      </c>
      <c r="U566" s="13">
        <v>2.4216188188989962E-2</v>
      </c>
      <c r="V566" s="13">
        <v>0.1042046225717097</v>
      </c>
      <c r="W566" s="13">
        <v>6.2522057630665095E-3</v>
      </c>
      <c r="X566" s="13">
        <v>-4.5987092564282128E-2</v>
      </c>
      <c r="Y566" s="13">
        <v>-2.510033110101817E-2</v>
      </c>
      <c r="Z566" s="13">
        <v>3.2289741139715833E-2</v>
      </c>
      <c r="AA566" s="13">
        <v>1.0902832064572321E-2</v>
      </c>
      <c r="AB566" s="13">
        <v>1.0417127318447239E-3</v>
      </c>
      <c r="AC566" s="15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282</v>
      </c>
      <c r="C567" s="47"/>
      <c r="D567" s="45">
        <v>0.63</v>
      </c>
      <c r="E567" s="45">
        <v>0.99</v>
      </c>
      <c r="F567" s="45">
        <v>0.26</v>
      </c>
      <c r="G567" s="45">
        <v>0.16</v>
      </c>
      <c r="H567" s="45">
        <v>0.67</v>
      </c>
      <c r="I567" s="45">
        <v>1.03</v>
      </c>
      <c r="J567" s="45">
        <v>0.01</v>
      </c>
      <c r="K567" s="45">
        <v>0.77</v>
      </c>
      <c r="L567" s="45">
        <v>1.3</v>
      </c>
      <c r="M567" s="45">
        <v>0.27</v>
      </c>
      <c r="N567" s="45">
        <v>3.21</v>
      </c>
      <c r="O567" s="45">
        <v>9.9</v>
      </c>
      <c r="P567" s="45">
        <v>0.75</v>
      </c>
      <c r="Q567" s="45">
        <v>1.17</v>
      </c>
      <c r="R567" s="45">
        <v>0.55000000000000004</v>
      </c>
      <c r="S567" s="45">
        <v>0.86</v>
      </c>
      <c r="T567" s="45">
        <v>0.7</v>
      </c>
      <c r="U567" s="45">
        <v>0.44</v>
      </c>
      <c r="V567" s="45">
        <v>1.95</v>
      </c>
      <c r="W567" s="45">
        <v>0.1</v>
      </c>
      <c r="X567" s="45">
        <v>0.89</v>
      </c>
      <c r="Y567" s="45">
        <v>0.49</v>
      </c>
      <c r="Z567" s="45">
        <v>0.59</v>
      </c>
      <c r="AA567" s="45">
        <v>0.19</v>
      </c>
      <c r="AB567" s="45">
        <v>0</v>
      </c>
      <c r="AC567" s="15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5"/>
    </row>
    <row r="569" spans="1:65" ht="15">
      <c r="B569" s="8" t="s">
        <v>541</v>
      </c>
      <c r="BM569" s="28" t="s">
        <v>67</v>
      </c>
    </row>
    <row r="570" spans="1:65" ht="15">
      <c r="A570" s="25" t="s">
        <v>57</v>
      </c>
      <c r="B570" s="18" t="s">
        <v>116</v>
      </c>
      <c r="C570" s="15" t="s">
        <v>117</v>
      </c>
      <c r="D570" s="16" t="s">
        <v>243</v>
      </c>
      <c r="E570" s="17" t="s">
        <v>243</v>
      </c>
      <c r="F570" s="17" t="s">
        <v>243</v>
      </c>
      <c r="G570" s="17" t="s">
        <v>243</v>
      </c>
      <c r="H570" s="17" t="s">
        <v>243</v>
      </c>
      <c r="I570" s="17" t="s">
        <v>243</v>
      </c>
      <c r="J570" s="17" t="s">
        <v>243</v>
      </c>
      <c r="K570" s="17" t="s">
        <v>243</v>
      </c>
      <c r="L570" s="17" t="s">
        <v>243</v>
      </c>
      <c r="M570" s="17" t="s">
        <v>243</v>
      </c>
      <c r="N570" s="17" t="s">
        <v>243</v>
      </c>
      <c r="O570" s="17" t="s">
        <v>243</v>
      </c>
      <c r="P570" s="17" t="s">
        <v>243</v>
      </c>
      <c r="Q570" s="17" t="s">
        <v>243</v>
      </c>
      <c r="R570" s="17" t="s">
        <v>243</v>
      </c>
      <c r="S570" s="17" t="s">
        <v>243</v>
      </c>
      <c r="T570" s="17" t="s">
        <v>243</v>
      </c>
      <c r="U570" s="17" t="s">
        <v>243</v>
      </c>
      <c r="V570" s="17" t="s">
        <v>243</v>
      </c>
      <c r="W570" s="17" t="s">
        <v>243</v>
      </c>
      <c r="X570" s="17" t="s">
        <v>243</v>
      </c>
      <c r="Y570" s="17" t="s">
        <v>243</v>
      </c>
      <c r="Z570" s="17" t="s">
        <v>243</v>
      </c>
      <c r="AA570" s="17" t="s">
        <v>243</v>
      </c>
      <c r="AB570" s="17" t="s">
        <v>243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244</v>
      </c>
      <c r="C571" s="9" t="s">
        <v>244</v>
      </c>
      <c r="D571" s="151" t="s">
        <v>246</v>
      </c>
      <c r="E571" s="152" t="s">
        <v>247</v>
      </c>
      <c r="F571" s="152" t="s">
        <v>248</v>
      </c>
      <c r="G571" s="152" t="s">
        <v>249</v>
      </c>
      <c r="H571" s="152" t="s">
        <v>250</v>
      </c>
      <c r="I571" s="152" t="s">
        <v>251</v>
      </c>
      <c r="J571" s="152" t="s">
        <v>252</v>
      </c>
      <c r="K571" s="152" t="s">
        <v>253</v>
      </c>
      <c r="L571" s="152" t="s">
        <v>254</v>
      </c>
      <c r="M571" s="152" t="s">
        <v>255</v>
      </c>
      <c r="N571" s="152" t="s">
        <v>256</v>
      </c>
      <c r="O571" s="152" t="s">
        <v>257</v>
      </c>
      <c r="P571" s="152" t="s">
        <v>259</v>
      </c>
      <c r="Q571" s="152" t="s">
        <v>260</v>
      </c>
      <c r="R571" s="152" t="s">
        <v>261</v>
      </c>
      <c r="S571" s="152" t="s">
        <v>262</v>
      </c>
      <c r="T571" s="152" t="s">
        <v>263</v>
      </c>
      <c r="U571" s="152" t="s">
        <v>264</v>
      </c>
      <c r="V571" s="152" t="s">
        <v>265</v>
      </c>
      <c r="W571" s="152" t="s">
        <v>266</v>
      </c>
      <c r="X571" s="152" t="s">
        <v>267</v>
      </c>
      <c r="Y571" s="152" t="s">
        <v>268</v>
      </c>
      <c r="Z571" s="152" t="s">
        <v>269</v>
      </c>
      <c r="AA571" s="152" t="s">
        <v>270</v>
      </c>
      <c r="AB571" s="152" t="s">
        <v>272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1</v>
      </c>
    </row>
    <row r="572" spans="1:65">
      <c r="A572" s="30"/>
      <c r="B572" s="19"/>
      <c r="C572" s="9"/>
      <c r="D572" s="10" t="s">
        <v>291</v>
      </c>
      <c r="E572" s="11" t="s">
        <v>120</v>
      </c>
      <c r="F572" s="11" t="s">
        <v>291</v>
      </c>
      <c r="G572" s="11" t="s">
        <v>120</v>
      </c>
      <c r="H572" s="11" t="s">
        <v>120</v>
      </c>
      <c r="I572" s="11" t="s">
        <v>292</v>
      </c>
      <c r="J572" s="11" t="s">
        <v>292</v>
      </c>
      <c r="K572" s="11" t="s">
        <v>120</v>
      </c>
      <c r="L572" s="11" t="s">
        <v>120</v>
      </c>
      <c r="M572" s="11" t="s">
        <v>291</v>
      </c>
      <c r="N572" s="11" t="s">
        <v>292</v>
      </c>
      <c r="O572" s="11" t="s">
        <v>292</v>
      </c>
      <c r="P572" s="11" t="s">
        <v>292</v>
      </c>
      <c r="Q572" s="11" t="s">
        <v>292</v>
      </c>
      <c r="R572" s="11" t="s">
        <v>292</v>
      </c>
      <c r="S572" s="11" t="s">
        <v>292</v>
      </c>
      <c r="T572" s="11" t="s">
        <v>292</v>
      </c>
      <c r="U572" s="11" t="s">
        <v>120</v>
      </c>
      <c r="V572" s="11" t="s">
        <v>292</v>
      </c>
      <c r="W572" s="11" t="s">
        <v>291</v>
      </c>
      <c r="X572" s="11" t="s">
        <v>120</v>
      </c>
      <c r="Y572" s="11" t="s">
        <v>292</v>
      </c>
      <c r="Z572" s="11" t="s">
        <v>292</v>
      </c>
      <c r="AA572" s="11" t="s">
        <v>292</v>
      </c>
      <c r="AB572" s="11" t="s">
        <v>120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1.2589999999999999</v>
      </c>
      <c r="E574" s="22">
        <v>1.2643</v>
      </c>
      <c r="F574" s="22">
        <v>1.19740233957667</v>
      </c>
      <c r="G574" s="22">
        <v>1.18</v>
      </c>
      <c r="H574" s="22">
        <v>1.21</v>
      </c>
      <c r="I574" s="22">
        <v>1.2</v>
      </c>
      <c r="J574" s="22">
        <v>1.179</v>
      </c>
      <c r="K574" s="22">
        <v>1.29</v>
      </c>
      <c r="L574" s="22">
        <v>1.1736</v>
      </c>
      <c r="M574" s="22">
        <v>1.2173</v>
      </c>
      <c r="N574" s="22">
        <v>1.25</v>
      </c>
      <c r="O574" s="22">
        <v>1.23</v>
      </c>
      <c r="P574" s="22">
        <v>1.27</v>
      </c>
      <c r="Q574" s="22">
        <v>1.22</v>
      </c>
      <c r="R574" s="22">
        <v>1.26</v>
      </c>
      <c r="S574" s="22">
        <v>1.22</v>
      </c>
      <c r="T574" s="22">
        <v>1.21</v>
      </c>
      <c r="U574" s="22">
        <v>1.2709736844818</v>
      </c>
      <c r="V574" s="22">
        <v>1.3436648</v>
      </c>
      <c r="W574" s="22">
        <v>1.25</v>
      </c>
      <c r="X574" s="22">
        <v>1.24</v>
      </c>
      <c r="Y574" s="22">
        <v>1.246</v>
      </c>
      <c r="Z574" s="22">
        <v>1.31</v>
      </c>
      <c r="AA574" s="22">
        <v>1.27</v>
      </c>
      <c r="AB574" s="22">
        <v>1.232</v>
      </c>
      <c r="AC574" s="15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1.2629999999999999</v>
      </c>
      <c r="E575" s="11">
        <v>1.2645999999999999</v>
      </c>
      <c r="F575" s="11">
        <v>1.2061778628261501</v>
      </c>
      <c r="G575" s="11">
        <v>1.22</v>
      </c>
      <c r="H575" s="11">
        <v>1.23</v>
      </c>
      <c r="I575" s="11">
        <v>1.22</v>
      </c>
      <c r="J575" s="11">
        <v>1.18</v>
      </c>
      <c r="K575" s="11">
        <v>1.25</v>
      </c>
      <c r="L575" s="11">
        <v>1.1934</v>
      </c>
      <c r="M575" s="11">
        <v>1.2458</v>
      </c>
      <c r="N575" s="11">
        <v>1.25</v>
      </c>
      <c r="O575" s="11">
        <v>1.21</v>
      </c>
      <c r="P575" s="11">
        <v>1.28</v>
      </c>
      <c r="Q575" s="11">
        <v>1.24</v>
      </c>
      <c r="R575" s="11">
        <v>1.19</v>
      </c>
      <c r="S575" s="11">
        <v>1.2</v>
      </c>
      <c r="T575" s="11">
        <v>1.21</v>
      </c>
      <c r="U575" s="11">
        <v>1.2779726505218498</v>
      </c>
      <c r="V575" s="11">
        <v>1.3684443900000001</v>
      </c>
      <c r="W575" s="11">
        <v>1.18</v>
      </c>
      <c r="X575" s="11">
        <v>1.296</v>
      </c>
      <c r="Y575" s="11">
        <v>1.3660000000000001</v>
      </c>
      <c r="Z575" s="11">
        <v>1.32</v>
      </c>
      <c r="AA575" s="11">
        <v>1.26</v>
      </c>
      <c r="AB575" s="11">
        <v>1.2330000000000001</v>
      </c>
      <c r="AC575" s="15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12</v>
      </c>
    </row>
    <row r="576" spans="1:65">
      <c r="A576" s="30"/>
      <c r="B576" s="19">
        <v>1</v>
      </c>
      <c r="C576" s="9">
        <v>3</v>
      </c>
      <c r="D576" s="11">
        <v>1.28</v>
      </c>
      <c r="E576" s="11">
        <v>1.2618</v>
      </c>
      <c r="F576" s="11">
        <v>1.1875425961159647</v>
      </c>
      <c r="G576" s="11">
        <v>1.19</v>
      </c>
      <c r="H576" s="11">
        <v>1.21</v>
      </c>
      <c r="I576" s="11">
        <v>1.1599999999999999</v>
      </c>
      <c r="J576" s="11">
        <v>1.1739999999999999</v>
      </c>
      <c r="K576" s="11">
        <v>1.25</v>
      </c>
      <c r="L576" s="11">
        <v>1.1499999999999999</v>
      </c>
      <c r="M576" s="11">
        <v>1.2183999999999999</v>
      </c>
      <c r="N576" s="11">
        <v>1.25</v>
      </c>
      <c r="O576" s="11">
        <v>1.24</v>
      </c>
      <c r="P576" s="11">
        <v>1.28</v>
      </c>
      <c r="Q576" s="11">
        <v>1.22</v>
      </c>
      <c r="R576" s="11">
        <v>1.2</v>
      </c>
      <c r="S576" s="11">
        <v>1.22</v>
      </c>
      <c r="T576" s="11">
        <v>1.21</v>
      </c>
      <c r="U576" s="11">
        <v>1.27822389451552</v>
      </c>
      <c r="V576" s="11">
        <v>1.2951097599999999</v>
      </c>
      <c r="W576" s="11">
        <v>1.25</v>
      </c>
      <c r="X576" s="11">
        <v>1.268</v>
      </c>
      <c r="Y576" s="11">
        <v>1.3129999999999999</v>
      </c>
      <c r="Z576" s="11">
        <v>1.33</v>
      </c>
      <c r="AA576" s="11">
        <v>1.27</v>
      </c>
      <c r="AB576" s="11">
        <v>1.24</v>
      </c>
      <c r="AC576" s="15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1.2470000000000001</v>
      </c>
      <c r="E577" s="11">
        <v>1.2876000000000001</v>
      </c>
      <c r="F577" s="11">
        <v>1.1908525847085534</v>
      </c>
      <c r="G577" s="11">
        <v>1.2</v>
      </c>
      <c r="H577" s="11">
        <v>1.21</v>
      </c>
      <c r="I577" s="11">
        <v>1.28</v>
      </c>
      <c r="J577" s="11">
        <v>1.1619999999999999</v>
      </c>
      <c r="K577" s="11">
        <v>1.27</v>
      </c>
      <c r="L577" s="11">
        <v>1.1306</v>
      </c>
      <c r="M577" s="11">
        <v>1.2066999999999999</v>
      </c>
      <c r="N577" s="11">
        <v>1.25</v>
      </c>
      <c r="O577" s="11">
        <v>1.2</v>
      </c>
      <c r="P577" s="11">
        <v>1.3</v>
      </c>
      <c r="Q577" s="11">
        <v>1.28</v>
      </c>
      <c r="R577" s="11">
        <v>1.21</v>
      </c>
      <c r="S577" s="11">
        <v>1.23</v>
      </c>
      <c r="T577" s="11">
        <v>1.21</v>
      </c>
      <c r="U577" s="11">
        <v>1.2609335997002</v>
      </c>
      <c r="V577" s="11">
        <v>1.3106048000000001</v>
      </c>
      <c r="W577" s="11">
        <v>1.23</v>
      </c>
      <c r="X577" s="11">
        <v>1.252</v>
      </c>
      <c r="Y577" s="11">
        <v>1.321</v>
      </c>
      <c r="Z577" s="11">
        <v>1.39</v>
      </c>
      <c r="AA577" s="11">
        <v>1.29</v>
      </c>
      <c r="AB577" s="11">
        <v>1.2430000000000001</v>
      </c>
      <c r="AC577" s="15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1.2444174352363411</v>
      </c>
    </row>
    <row r="578" spans="1:65">
      <c r="A578" s="30"/>
      <c r="B578" s="19">
        <v>1</v>
      </c>
      <c r="C578" s="9">
        <v>5</v>
      </c>
      <c r="D578" s="11">
        <v>1.2729999999999999</v>
      </c>
      <c r="E578" s="11">
        <v>1.2518</v>
      </c>
      <c r="F578" s="11">
        <v>1.193550573851613</v>
      </c>
      <c r="G578" s="11">
        <v>1.21</v>
      </c>
      <c r="H578" s="11">
        <v>1.22</v>
      </c>
      <c r="I578" s="11">
        <v>1.25</v>
      </c>
      <c r="J578" s="11">
        <v>1.169</v>
      </c>
      <c r="K578" s="11">
        <v>1.28</v>
      </c>
      <c r="L578" s="11">
        <v>1.147</v>
      </c>
      <c r="M578" s="11">
        <v>1.2177</v>
      </c>
      <c r="N578" s="11">
        <v>1.26</v>
      </c>
      <c r="O578" s="11">
        <v>1.22</v>
      </c>
      <c r="P578" s="11">
        <v>1.25</v>
      </c>
      <c r="Q578" s="11">
        <v>1.26</v>
      </c>
      <c r="R578" s="11">
        <v>1.22</v>
      </c>
      <c r="S578" s="11">
        <v>1.2</v>
      </c>
      <c r="T578" s="11">
        <v>1.21</v>
      </c>
      <c r="U578" s="11">
        <v>1.23477440695686</v>
      </c>
      <c r="V578" s="11">
        <v>1.31627896</v>
      </c>
      <c r="W578" s="11">
        <v>1.34</v>
      </c>
      <c r="X578" s="11">
        <v>1.268</v>
      </c>
      <c r="Y578" s="11">
        <v>1.306</v>
      </c>
      <c r="Z578" s="11">
        <v>1.35</v>
      </c>
      <c r="AA578" s="11">
        <v>1.28</v>
      </c>
      <c r="AB578" s="11">
        <v>1.214</v>
      </c>
      <c r="AC578" s="15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40</v>
      </c>
    </row>
    <row r="579" spans="1:65">
      <c r="A579" s="30"/>
      <c r="B579" s="19">
        <v>1</v>
      </c>
      <c r="C579" s="9">
        <v>6</v>
      </c>
      <c r="D579" s="11">
        <v>1.274</v>
      </c>
      <c r="E579" s="11">
        <v>1.2711000000000001</v>
      </c>
      <c r="F579" s="11">
        <v>1.1994947639401736</v>
      </c>
      <c r="G579" s="11">
        <v>1.21</v>
      </c>
      <c r="H579" s="11">
        <v>1.23</v>
      </c>
      <c r="I579" s="11">
        <v>1.21</v>
      </c>
      <c r="J579" s="11">
        <v>1.1970000000000001</v>
      </c>
      <c r="K579" s="11">
        <v>1.3299999999999998</v>
      </c>
      <c r="L579" s="11">
        <v>1.1546000000000001</v>
      </c>
      <c r="M579" s="11">
        <v>1.1995</v>
      </c>
      <c r="N579" s="11">
        <v>1.25</v>
      </c>
      <c r="O579" s="11">
        <v>1.24</v>
      </c>
      <c r="P579" s="11">
        <v>1.32</v>
      </c>
      <c r="Q579" s="11">
        <v>1.25</v>
      </c>
      <c r="R579" s="11">
        <v>1.24</v>
      </c>
      <c r="S579" s="11">
        <v>1.22</v>
      </c>
      <c r="T579" s="11">
        <v>1.24</v>
      </c>
      <c r="U579" s="11">
        <v>1.2408397982558099</v>
      </c>
      <c r="V579" s="11">
        <v>1.3469738199999999</v>
      </c>
      <c r="W579" s="11">
        <v>1.27</v>
      </c>
      <c r="X579" s="11">
        <v>1.2470000000000001</v>
      </c>
      <c r="Y579" s="11">
        <v>1.23</v>
      </c>
      <c r="Z579" s="11">
        <v>1.37</v>
      </c>
      <c r="AA579" s="11">
        <v>1.28</v>
      </c>
      <c r="AB579" s="11">
        <v>1.2450000000000001</v>
      </c>
      <c r="AC579" s="15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278</v>
      </c>
      <c r="C580" s="12"/>
      <c r="D580" s="23">
        <v>1.2659999999999998</v>
      </c>
      <c r="E580" s="23">
        <v>1.2668666666666668</v>
      </c>
      <c r="F580" s="23">
        <v>1.1958367868365207</v>
      </c>
      <c r="G580" s="23">
        <v>1.2016666666666667</v>
      </c>
      <c r="H580" s="23">
        <v>1.218333333333333</v>
      </c>
      <c r="I580" s="23">
        <v>1.22</v>
      </c>
      <c r="J580" s="23">
        <v>1.1768333333333334</v>
      </c>
      <c r="K580" s="23">
        <v>1.2783333333333335</v>
      </c>
      <c r="L580" s="23">
        <v>1.1582000000000001</v>
      </c>
      <c r="M580" s="23">
        <v>1.2175666666666665</v>
      </c>
      <c r="N580" s="23">
        <v>1.2516666666666667</v>
      </c>
      <c r="O580" s="23">
        <v>1.2233333333333334</v>
      </c>
      <c r="P580" s="23">
        <v>1.2833333333333334</v>
      </c>
      <c r="Q580" s="23">
        <v>1.2449999999999999</v>
      </c>
      <c r="R580" s="23">
        <v>1.22</v>
      </c>
      <c r="S580" s="23">
        <v>1.2149999999999999</v>
      </c>
      <c r="T580" s="23">
        <v>1.2150000000000001</v>
      </c>
      <c r="U580" s="23">
        <v>1.26061967240534</v>
      </c>
      <c r="V580" s="23">
        <v>1.3301794216666667</v>
      </c>
      <c r="W580" s="23">
        <v>1.2533333333333332</v>
      </c>
      <c r="X580" s="23">
        <v>1.2618333333333334</v>
      </c>
      <c r="Y580" s="23">
        <v>1.2969999999999999</v>
      </c>
      <c r="Z580" s="23">
        <v>1.345</v>
      </c>
      <c r="AA580" s="23">
        <v>1.2750000000000001</v>
      </c>
      <c r="AB580" s="23">
        <v>1.2345000000000002</v>
      </c>
      <c r="AC580" s="15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279</v>
      </c>
      <c r="C581" s="29"/>
      <c r="D581" s="11">
        <v>1.2679999999999998</v>
      </c>
      <c r="E581" s="11">
        <v>1.2644500000000001</v>
      </c>
      <c r="F581" s="11">
        <v>1.1954764567141414</v>
      </c>
      <c r="G581" s="11">
        <v>1.2050000000000001</v>
      </c>
      <c r="H581" s="11">
        <v>1.2149999999999999</v>
      </c>
      <c r="I581" s="11">
        <v>1.2149999999999999</v>
      </c>
      <c r="J581" s="11">
        <v>1.1764999999999999</v>
      </c>
      <c r="K581" s="11">
        <v>1.2749999999999999</v>
      </c>
      <c r="L581" s="11">
        <v>1.1522999999999999</v>
      </c>
      <c r="M581" s="11">
        <v>1.2175</v>
      </c>
      <c r="N581" s="11">
        <v>1.25</v>
      </c>
      <c r="O581" s="11">
        <v>1.2250000000000001</v>
      </c>
      <c r="P581" s="11">
        <v>1.28</v>
      </c>
      <c r="Q581" s="11">
        <v>1.2450000000000001</v>
      </c>
      <c r="R581" s="11">
        <v>1.2149999999999999</v>
      </c>
      <c r="S581" s="11">
        <v>1.22</v>
      </c>
      <c r="T581" s="11">
        <v>1.21</v>
      </c>
      <c r="U581" s="11">
        <v>1.265953642091</v>
      </c>
      <c r="V581" s="11">
        <v>1.32997188</v>
      </c>
      <c r="W581" s="11">
        <v>1.25</v>
      </c>
      <c r="X581" s="11">
        <v>1.26</v>
      </c>
      <c r="Y581" s="11">
        <v>1.3094999999999999</v>
      </c>
      <c r="Z581" s="11">
        <v>1.34</v>
      </c>
      <c r="AA581" s="11">
        <v>1.2749999999999999</v>
      </c>
      <c r="AB581" s="11">
        <v>1.2364999999999999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280</v>
      </c>
      <c r="C582" s="29"/>
      <c r="D582" s="24">
        <v>1.2066482503198667E-2</v>
      </c>
      <c r="E582" s="24">
        <v>1.1934767139189076E-2</v>
      </c>
      <c r="F582" s="24">
        <v>6.6578111248379581E-3</v>
      </c>
      <c r="G582" s="24">
        <v>1.4719601443879758E-2</v>
      </c>
      <c r="H582" s="24">
        <v>9.8319208025017587E-3</v>
      </c>
      <c r="I582" s="24">
        <v>4.1472882706655473E-2</v>
      </c>
      <c r="J582" s="24">
        <v>1.1923366415013318E-2</v>
      </c>
      <c r="K582" s="24">
        <v>2.9944392908634224E-2</v>
      </c>
      <c r="L582" s="24">
        <v>2.2107012462112548E-2</v>
      </c>
      <c r="M582" s="24">
        <v>1.5763206103666449E-2</v>
      </c>
      <c r="N582" s="24">
        <v>4.0824829046386341E-3</v>
      </c>
      <c r="O582" s="24">
        <v>1.6329931618554533E-2</v>
      </c>
      <c r="P582" s="24">
        <v>2.4221202832779953E-2</v>
      </c>
      <c r="Q582" s="24">
        <v>2.3452078799117169E-2</v>
      </c>
      <c r="R582" s="24">
        <v>2.6076809620810618E-2</v>
      </c>
      <c r="S582" s="24">
        <v>1.2247448713915901E-2</v>
      </c>
      <c r="T582" s="24">
        <v>1.2247448713915901E-2</v>
      </c>
      <c r="U582" s="24">
        <v>1.8855024632793236E-2</v>
      </c>
      <c r="V582" s="24">
        <v>2.7329049976451386E-2</v>
      </c>
      <c r="W582" s="24">
        <v>5.2408650685422838E-2</v>
      </c>
      <c r="X582" s="24">
        <v>2.0183326451966899E-2</v>
      </c>
      <c r="Y582" s="24">
        <v>5.0525241216643417E-2</v>
      </c>
      <c r="Z582" s="24">
        <v>3.0822070014844844E-2</v>
      </c>
      <c r="AA582" s="24">
        <v>1.0488088481701525E-2</v>
      </c>
      <c r="AB582" s="24">
        <v>1.132695899171534E-2</v>
      </c>
      <c r="AC582" s="209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56"/>
    </row>
    <row r="583" spans="1:65">
      <c r="A583" s="30"/>
      <c r="B583" s="3" t="s">
        <v>87</v>
      </c>
      <c r="C583" s="29"/>
      <c r="D583" s="13">
        <v>9.5311868113733562E-3</v>
      </c>
      <c r="E583" s="13">
        <v>9.4206971050800458E-3</v>
      </c>
      <c r="F583" s="13">
        <v>5.5674914822202472E-3</v>
      </c>
      <c r="G583" s="13">
        <v>1.2249321589913808E-2</v>
      </c>
      <c r="H583" s="13">
        <v>8.0699760348851672E-3</v>
      </c>
      <c r="I583" s="13">
        <v>3.3994166152996289E-2</v>
      </c>
      <c r="J583" s="13">
        <v>1.0131737500365374E-2</v>
      </c>
      <c r="K583" s="13">
        <v>2.342455768602416E-2</v>
      </c>
      <c r="L583" s="13">
        <v>1.9087387724151739E-2</v>
      </c>
      <c r="M583" s="13">
        <v>1.2946482960823324E-2</v>
      </c>
      <c r="N583" s="13">
        <v>3.2616374737459127E-3</v>
      </c>
      <c r="O583" s="13">
        <v>1.3348717944322505E-2</v>
      </c>
      <c r="P583" s="13">
        <v>1.8873664545023337E-2</v>
      </c>
      <c r="Q583" s="13">
        <v>1.8837011083628251E-2</v>
      </c>
      <c r="R583" s="13">
        <v>2.137443411541854E-2</v>
      </c>
      <c r="S583" s="13">
        <v>1.0080204702811443E-2</v>
      </c>
      <c r="T583" s="13">
        <v>1.0080204702811442E-2</v>
      </c>
      <c r="U583" s="13">
        <v>1.49569493841205E-2</v>
      </c>
      <c r="V583" s="13">
        <v>2.0545386232339299E-2</v>
      </c>
      <c r="W583" s="13">
        <v>4.1815412780922483E-2</v>
      </c>
      <c r="X583" s="13">
        <v>1.5995239560401716E-2</v>
      </c>
      <c r="Y583" s="13">
        <v>3.8955467399108268E-2</v>
      </c>
      <c r="Z583" s="13">
        <v>2.2916037185758249E-2</v>
      </c>
      <c r="AA583" s="13">
        <v>8.2259517503541369E-3</v>
      </c>
      <c r="AB583" s="13">
        <v>9.1753414270679123E-3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281</v>
      </c>
      <c r="C584" s="29"/>
      <c r="D584" s="13">
        <v>1.7343508819899878E-2</v>
      </c>
      <c r="E584" s="13">
        <v>1.8039952506822665E-2</v>
      </c>
      <c r="F584" s="13">
        <v>-3.9038868328451048E-2</v>
      </c>
      <c r="G584" s="13">
        <v>-3.4354041786271772E-2</v>
      </c>
      <c r="H584" s="13">
        <v>-2.0960893960838889E-2</v>
      </c>
      <c r="I584" s="13">
        <v>-1.9621579178295323E-2</v>
      </c>
      <c r="J584" s="13">
        <v>-5.4309832046167128E-2</v>
      </c>
      <c r="K584" s="13">
        <v>2.7254438210720711E-2</v>
      </c>
      <c r="L584" s="13">
        <v>-6.9283371315001285E-2</v>
      </c>
      <c r="M584" s="13">
        <v>-2.1576978760808774E-2</v>
      </c>
      <c r="N584" s="13">
        <v>5.825401690027654E-3</v>
      </c>
      <c r="O584" s="13">
        <v>-1.6942949613208635E-2</v>
      </c>
      <c r="P584" s="13">
        <v>3.127238255835052E-2</v>
      </c>
      <c r="Q584" s="13">
        <v>4.6814255985427877E-4</v>
      </c>
      <c r="R584" s="13">
        <v>-1.9621579178295323E-2</v>
      </c>
      <c r="S584" s="13">
        <v>-2.3639523525925354E-2</v>
      </c>
      <c r="T584" s="13">
        <v>-2.3639523525925243E-2</v>
      </c>
      <c r="U584" s="13">
        <v>1.3019937450427843E-2</v>
      </c>
      <c r="V584" s="13">
        <v>6.8917377723848539E-2</v>
      </c>
      <c r="W584" s="13">
        <v>7.1647164725707757E-3</v>
      </c>
      <c r="X584" s="13">
        <v>1.399522186354174E-2</v>
      </c>
      <c r="Y584" s="13">
        <v>4.2254763775205539E-2</v>
      </c>
      <c r="Z584" s="13">
        <v>8.082702951245313E-2</v>
      </c>
      <c r="AA584" s="13">
        <v>2.4575808645634023E-2</v>
      </c>
      <c r="AB584" s="13">
        <v>-7.9695405701684097E-3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282</v>
      </c>
      <c r="C585" s="47"/>
      <c r="D585" s="45">
        <v>0.52</v>
      </c>
      <c r="E585" s="45">
        <v>0.54</v>
      </c>
      <c r="F585" s="45">
        <v>1.21</v>
      </c>
      <c r="G585" s="45">
        <v>1.07</v>
      </c>
      <c r="H585" s="45">
        <v>0.66</v>
      </c>
      <c r="I585" s="45">
        <v>0.61</v>
      </c>
      <c r="J585" s="45">
        <v>1.68</v>
      </c>
      <c r="K585" s="45">
        <v>0.82</v>
      </c>
      <c r="L585" s="45">
        <v>2.13</v>
      </c>
      <c r="M585" s="45">
        <v>0.67</v>
      </c>
      <c r="N585" s="45">
        <v>0.16</v>
      </c>
      <c r="O585" s="45">
        <v>0.53</v>
      </c>
      <c r="P585" s="45">
        <v>0.94</v>
      </c>
      <c r="Q585" s="45">
        <v>0</v>
      </c>
      <c r="R585" s="45">
        <v>0.61</v>
      </c>
      <c r="S585" s="45">
        <v>0.74</v>
      </c>
      <c r="T585" s="45">
        <v>0.74</v>
      </c>
      <c r="U585" s="45">
        <v>0.38</v>
      </c>
      <c r="V585" s="45">
        <v>2.09</v>
      </c>
      <c r="W585" s="45">
        <v>0.2</v>
      </c>
      <c r="X585" s="45">
        <v>0.41</v>
      </c>
      <c r="Y585" s="45">
        <v>1.28</v>
      </c>
      <c r="Z585" s="45">
        <v>2.46</v>
      </c>
      <c r="AA585" s="45">
        <v>0.74</v>
      </c>
      <c r="AB585" s="45">
        <v>0.26</v>
      </c>
      <c r="AC585" s="15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 ht="15">
      <c r="B587" s="8" t="s">
        <v>542</v>
      </c>
      <c r="BM587" s="28" t="s">
        <v>67</v>
      </c>
    </row>
    <row r="588" spans="1:65" ht="15">
      <c r="A588" s="25" t="s">
        <v>29</v>
      </c>
      <c r="B588" s="18" t="s">
        <v>116</v>
      </c>
      <c r="C588" s="15" t="s">
        <v>117</v>
      </c>
      <c r="D588" s="16" t="s">
        <v>243</v>
      </c>
      <c r="E588" s="17" t="s">
        <v>243</v>
      </c>
      <c r="F588" s="17" t="s">
        <v>243</v>
      </c>
      <c r="G588" s="17" t="s">
        <v>243</v>
      </c>
      <c r="H588" s="17" t="s">
        <v>243</v>
      </c>
      <c r="I588" s="17" t="s">
        <v>243</v>
      </c>
      <c r="J588" s="17" t="s">
        <v>243</v>
      </c>
      <c r="K588" s="17" t="s">
        <v>243</v>
      </c>
      <c r="L588" s="17" t="s">
        <v>243</v>
      </c>
      <c r="M588" s="17" t="s">
        <v>243</v>
      </c>
      <c r="N588" s="17" t="s">
        <v>243</v>
      </c>
      <c r="O588" s="17" t="s">
        <v>243</v>
      </c>
      <c r="P588" s="17" t="s">
        <v>243</v>
      </c>
      <c r="Q588" s="17" t="s">
        <v>243</v>
      </c>
      <c r="R588" s="17" t="s">
        <v>243</v>
      </c>
      <c r="S588" s="17" t="s">
        <v>243</v>
      </c>
      <c r="T588" s="17" t="s">
        <v>243</v>
      </c>
      <c r="U588" s="17" t="s">
        <v>243</v>
      </c>
      <c r="V588" s="17" t="s">
        <v>243</v>
      </c>
      <c r="W588" s="17" t="s">
        <v>243</v>
      </c>
      <c r="X588" s="17" t="s">
        <v>243</v>
      </c>
      <c r="Y588" s="17" t="s">
        <v>243</v>
      </c>
      <c r="Z588" s="15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244</v>
      </c>
      <c r="C589" s="9" t="s">
        <v>244</v>
      </c>
      <c r="D589" s="151" t="s">
        <v>246</v>
      </c>
      <c r="E589" s="152" t="s">
        <v>247</v>
      </c>
      <c r="F589" s="152" t="s">
        <v>248</v>
      </c>
      <c r="G589" s="152" t="s">
        <v>249</v>
      </c>
      <c r="H589" s="152" t="s">
        <v>251</v>
      </c>
      <c r="I589" s="152" t="s">
        <v>252</v>
      </c>
      <c r="J589" s="152" t="s">
        <v>253</v>
      </c>
      <c r="K589" s="152" t="s">
        <v>255</v>
      </c>
      <c r="L589" s="152" t="s">
        <v>256</v>
      </c>
      <c r="M589" s="152" t="s">
        <v>257</v>
      </c>
      <c r="N589" s="152" t="s">
        <v>259</v>
      </c>
      <c r="O589" s="152" t="s">
        <v>260</v>
      </c>
      <c r="P589" s="152" t="s">
        <v>261</v>
      </c>
      <c r="Q589" s="152" t="s">
        <v>262</v>
      </c>
      <c r="R589" s="152" t="s">
        <v>263</v>
      </c>
      <c r="S589" s="152" t="s">
        <v>264</v>
      </c>
      <c r="T589" s="152" t="s">
        <v>265</v>
      </c>
      <c r="U589" s="152" t="s">
        <v>266</v>
      </c>
      <c r="V589" s="152" t="s">
        <v>268</v>
      </c>
      <c r="W589" s="152" t="s">
        <v>269</v>
      </c>
      <c r="X589" s="152" t="s">
        <v>270</v>
      </c>
      <c r="Y589" s="152" t="s">
        <v>272</v>
      </c>
      <c r="Z589" s="15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3</v>
      </c>
    </row>
    <row r="590" spans="1:65">
      <c r="A590" s="30"/>
      <c r="B590" s="19"/>
      <c r="C590" s="9"/>
      <c r="D590" s="10" t="s">
        <v>291</v>
      </c>
      <c r="E590" s="11" t="s">
        <v>291</v>
      </c>
      <c r="F590" s="11" t="s">
        <v>291</v>
      </c>
      <c r="G590" s="11" t="s">
        <v>120</v>
      </c>
      <c r="H590" s="11" t="s">
        <v>292</v>
      </c>
      <c r="I590" s="11" t="s">
        <v>291</v>
      </c>
      <c r="J590" s="11" t="s">
        <v>291</v>
      </c>
      <c r="K590" s="11" t="s">
        <v>291</v>
      </c>
      <c r="L590" s="11" t="s">
        <v>292</v>
      </c>
      <c r="M590" s="11" t="s">
        <v>292</v>
      </c>
      <c r="N590" s="11" t="s">
        <v>292</v>
      </c>
      <c r="O590" s="11" t="s">
        <v>292</v>
      </c>
      <c r="P590" s="11" t="s">
        <v>292</v>
      </c>
      <c r="Q590" s="11" t="s">
        <v>292</v>
      </c>
      <c r="R590" s="11" t="s">
        <v>292</v>
      </c>
      <c r="S590" s="11" t="s">
        <v>120</v>
      </c>
      <c r="T590" s="11" t="s">
        <v>292</v>
      </c>
      <c r="U590" s="11" t="s">
        <v>292</v>
      </c>
      <c r="V590" s="11" t="s">
        <v>292</v>
      </c>
      <c r="W590" s="11" t="s">
        <v>292</v>
      </c>
      <c r="X590" s="11" t="s">
        <v>292</v>
      </c>
      <c r="Y590" s="11" t="s">
        <v>291</v>
      </c>
      <c r="Z590" s="15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15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8">
        <v>1</v>
      </c>
      <c r="C592" s="14">
        <v>1</v>
      </c>
      <c r="D592" s="226">
        <v>11.72</v>
      </c>
      <c r="E592" s="226">
        <v>12.67</v>
      </c>
      <c r="F592" s="226">
        <v>11.432215675532223</v>
      </c>
      <c r="G592" s="228">
        <v>6.4446666666666665</v>
      </c>
      <c r="H592" s="226">
        <v>11.3</v>
      </c>
      <c r="I592" s="226">
        <v>11.5</v>
      </c>
      <c r="J592" s="226">
        <v>10.8</v>
      </c>
      <c r="K592" s="226">
        <v>11.32</v>
      </c>
      <c r="L592" s="226">
        <v>12.3</v>
      </c>
      <c r="M592" s="227">
        <v>10</v>
      </c>
      <c r="N592" s="226">
        <v>13.4</v>
      </c>
      <c r="O592" s="226">
        <v>11.6</v>
      </c>
      <c r="P592" s="226">
        <v>13</v>
      </c>
      <c r="Q592" s="226">
        <v>13.2</v>
      </c>
      <c r="R592" s="226">
        <v>11.6</v>
      </c>
      <c r="S592" s="226">
        <v>10.498014656291431</v>
      </c>
      <c r="T592" s="227">
        <v>8.1259999999999994</v>
      </c>
      <c r="U592" s="228">
        <v>11</v>
      </c>
      <c r="V592" s="226">
        <v>8.64</v>
      </c>
      <c r="W592" s="226">
        <v>11.1</v>
      </c>
      <c r="X592" s="226">
        <v>12.7</v>
      </c>
      <c r="Y592" s="226">
        <v>14.2</v>
      </c>
      <c r="Z592" s="223"/>
      <c r="AA592" s="224"/>
      <c r="AB592" s="224"/>
      <c r="AC592" s="224"/>
      <c r="AD592" s="224"/>
      <c r="AE592" s="224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29">
        <v>1</v>
      </c>
    </row>
    <row r="593" spans="1:65">
      <c r="A593" s="30"/>
      <c r="B593" s="19">
        <v>1</v>
      </c>
      <c r="C593" s="9">
        <v>2</v>
      </c>
      <c r="D593" s="222">
        <v>10.44</v>
      </c>
      <c r="E593" s="222">
        <v>12.53</v>
      </c>
      <c r="F593" s="222">
        <v>11.638917015301008</v>
      </c>
      <c r="G593" s="231">
        <v>6.4606500000000011</v>
      </c>
      <c r="H593" s="222">
        <v>12.4</v>
      </c>
      <c r="I593" s="222">
        <v>12</v>
      </c>
      <c r="J593" s="222">
        <v>10.5</v>
      </c>
      <c r="K593" s="222">
        <v>11.48</v>
      </c>
      <c r="L593" s="222">
        <v>12.4</v>
      </c>
      <c r="M593" s="222">
        <v>11.4</v>
      </c>
      <c r="N593" s="222">
        <v>12.6</v>
      </c>
      <c r="O593" s="222">
        <v>11.7</v>
      </c>
      <c r="P593" s="222">
        <v>12.6</v>
      </c>
      <c r="Q593" s="222">
        <v>13</v>
      </c>
      <c r="R593" s="222">
        <v>11.2</v>
      </c>
      <c r="S593" s="222">
        <v>12.115655141707116</v>
      </c>
      <c r="T593" s="222">
        <v>9.8276000000000003</v>
      </c>
      <c r="U593" s="231">
        <v>10</v>
      </c>
      <c r="V593" s="222">
        <v>9.11</v>
      </c>
      <c r="W593" s="222">
        <v>11.6</v>
      </c>
      <c r="X593" s="222">
        <v>12.5</v>
      </c>
      <c r="Y593" s="222">
        <v>13.9</v>
      </c>
      <c r="Z593" s="223"/>
      <c r="AA593" s="224"/>
      <c r="AB593" s="224"/>
      <c r="AC593" s="224"/>
      <c r="AD593" s="224"/>
      <c r="AE593" s="224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29">
        <v>38</v>
      </c>
    </row>
    <row r="594" spans="1:65">
      <c r="A594" s="30"/>
      <c r="B594" s="19">
        <v>1</v>
      </c>
      <c r="C594" s="9">
        <v>3</v>
      </c>
      <c r="D594" s="222">
        <v>11.43</v>
      </c>
      <c r="E594" s="222">
        <v>13.3</v>
      </c>
      <c r="F594" s="222">
        <v>11.565208003613131</v>
      </c>
      <c r="G594" s="231">
        <v>6.416666666666667</v>
      </c>
      <c r="H594" s="230">
        <v>6.6</v>
      </c>
      <c r="I594" s="222">
        <v>11.1</v>
      </c>
      <c r="J594" s="222">
        <v>11.1</v>
      </c>
      <c r="K594" s="222">
        <v>12.07</v>
      </c>
      <c r="L594" s="222">
        <v>12.9</v>
      </c>
      <c r="M594" s="222">
        <v>11.2</v>
      </c>
      <c r="N594" s="222">
        <v>13.1</v>
      </c>
      <c r="O594" s="222">
        <v>11.1</v>
      </c>
      <c r="P594" s="222">
        <v>12.1</v>
      </c>
      <c r="Q594" s="222">
        <v>12.8</v>
      </c>
      <c r="R594" s="222">
        <v>11.1</v>
      </c>
      <c r="S594" s="222">
        <v>11.568546264635991</v>
      </c>
      <c r="T594" s="222">
        <v>10.5853</v>
      </c>
      <c r="U594" s="231">
        <v>10</v>
      </c>
      <c r="V594" s="222">
        <v>9.19</v>
      </c>
      <c r="W594" s="222">
        <v>11.3</v>
      </c>
      <c r="X594" s="222">
        <v>12.5</v>
      </c>
      <c r="Y594" s="222">
        <v>14.2</v>
      </c>
      <c r="Z594" s="223"/>
      <c r="AA594" s="224"/>
      <c r="AB594" s="224"/>
      <c r="AC594" s="224"/>
      <c r="AD594" s="224"/>
      <c r="AE594" s="224"/>
      <c r="AF594" s="224"/>
      <c r="AG594" s="224"/>
      <c r="AH594" s="224"/>
      <c r="AI594" s="224"/>
      <c r="AJ594" s="224"/>
      <c r="AK594" s="224"/>
      <c r="AL594" s="224"/>
      <c r="AM594" s="224"/>
      <c r="AN594" s="224"/>
      <c r="AO594" s="224"/>
      <c r="AP594" s="224"/>
      <c r="AQ594" s="224"/>
      <c r="AR594" s="224"/>
      <c r="AS594" s="224"/>
      <c r="AT594" s="224"/>
      <c r="AU594" s="224"/>
      <c r="AV594" s="224"/>
      <c r="AW594" s="224"/>
      <c r="AX594" s="224"/>
      <c r="AY594" s="224"/>
      <c r="AZ594" s="224"/>
      <c r="BA594" s="224"/>
      <c r="BB594" s="224"/>
      <c r="BC594" s="224"/>
      <c r="BD594" s="224"/>
      <c r="BE594" s="224"/>
      <c r="BF594" s="224"/>
      <c r="BG594" s="224"/>
      <c r="BH594" s="224"/>
      <c r="BI594" s="224"/>
      <c r="BJ594" s="224"/>
      <c r="BK594" s="224"/>
      <c r="BL594" s="224"/>
      <c r="BM594" s="229">
        <v>16</v>
      </c>
    </row>
    <row r="595" spans="1:65">
      <c r="A595" s="30"/>
      <c r="B595" s="19">
        <v>1</v>
      </c>
      <c r="C595" s="9">
        <v>4</v>
      </c>
      <c r="D595" s="222">
        <v>11.26</v>
      </c>
      <c r="E595" s="222">
        <v>13.66</v>
      </c>
      <c r="F595" s="222">
        <v>11.508270793975253</v>
      </c>
      <c r="G595" s="230">
        <v>6.806</v>
      </c>
      <c r="H595" s="222">
        <v>9.5</v>
      </c>
      <c r="I595" s="222">
        <v>11.3</v>
      </c>
      <c r="J595" s="222">
        <v>10.9</v>
      </c>
      <c r="K595" s="222">
        <v>11.59</v>
      </c>
      <c r="L595" s="222">
        <v>12.7</v>
      </c>
      <c r="M595" s="222">
        <v>10.9</v>
      </c>
      <c r="N595" s="222">
        <v>12.8</v>
      </c>
      <c r="O595" s="222">
        <v>13.2</v>
      </c>
      <c r="P595" s="222">
        <v>12.1</v>
      </c>
      <c r="Q595" s="222">
        <v>13.4</v>
      </c>
      <c r="R595" s="222">
        <v>11.3</v>
      </c>
      <c r="S595" s="222">
        <v>10.55814239811899</v>
      </c>
      <c r="T595" s="222">
        <v>10.0534</v>
      </c>
      <c r="U595" s="231">
        <v>10</v>
      </c>
      <c r="V595" s="222">
        <v>9.07</v>
      </c>
      <c r="W595" s="222">
        <v>11.4</v>
      </c>
      <c r="X595" s="222">
        <v>12.8</v>
      </c>
      <c r="Y595" s="222">
        <v>14.1</v>
      </c>
      <c r="Z595" s="223"/>
      <c r="AA595" s="224"/>
      <c r="AB595" s="224"/>
      <c r="AC595" s="224"/>
      <c r="AD595" s="224"/>
      <c r="AE595" s="224"/>
      <c r="AF595" s="224"/>
      <c r="AG595" s="224"/>
      <c r="AH595" s="224"/>
      <c r="AI595" s="224"/>
      <c r="AJ595" s="224"/>
      <c r="AK595" s="224"/>
      <c r="AL595" s="224"/>
      <c r="AM595" s="224"/>
      <c r="AN595" s="224"/>
      <c r="AO595" s="224"/>
      <c r="AP595" s="224"/>
      <c r="AQ595" s="224"/>
      <c r="AR595" s="224"/>
      <c r="AS595" s="224"/>
      <c r="AT595" s="224"/>
      <c r="AU595" s="224"/>
      <c r="AV595" s="224"/>
      <c r="AW595" s="224"/>
      <c r="AX595" s="224"/>
      <c r="AY595" s="224"/>
      <c r="AZ595" s="224"/>
      <c r="BA595" s="224"/>
      <c r="BB595" s="224"/>
      <c r="BC595" s="224"/>
      <c r="BD595" s="224"/>
      <c r="BE595" s="224"/>
      <c r="BF595" s="224"/>
      <c r="BG595" s="224"/>
      <c r="BH595" s="224"/>
      <c r="BI595" s="224"/>
      <c r="BJ595" s="224"/>
      <c r="BK595" s="224"/>
      <c r="BL595" s="224"/>
      <c r="BM595" s="229">
        <v>11.740106066038374</v>
      </c>
    </row>
    <row r="596" spans="1:65">
      <c r="A596" s="30"/>
      <c r="B596" s="19">
        <v>1</v>
      </c>
      <c r="C596" s="9">
        <v>5</v>
      </c>
      <c r="D596" s="222">
        <v>10.94</v>
      </c>
      <c r="E596" s="222">
        <v>13.95</v>
      </c>
      <c r="F596" s="222">
        <v>11.310705605898578</v>
      </c>
      <c r="G596" s="231">
        <v>6.562666666666666</v>
      </c>
      <c r="H596" s="222">
        <v>9</v>
      </c>
      <c r="I596" s="222">
        <v>12</v>
      </c>
      <c r="J596" s="222">
        <v>11.3</v>
      </c>
      <c r="K596" s="222">
        <v>10.77</v>
      </c>
      <c r="L596" s="222">
        <v>13.2</v>
      </c>
      <c r="M596" s="222">
        <v>11.6</v>
      </c>
      <c r="N596" s="222">
        <v>12.4</v>
      </c>
      <c r="O596" s="222">
        <v>12.9</v>
      </c>
      <c r="P596" s="222">
        <v>12.4</v>
      </c>
      <c r="Q596" s="222">
        <v>13</v>
      </c>
      <c r="R596" s="222">
        <v>11.4</v>
      </c>
      <c r="S596" s="222">
        <v>11.094726102278759</v>
      </c>
      <c r="T596" s="222">
        <v>10.179399999999999</v>
      </c>
      <c r="U596" s="231">
        <v>10</v>
      </c>
      <c r="V596" s="222">
        <v>8.8699999999999992</v>
      </c>
      <c r="W596" s="222">
        <v>11.1</v>
      </c>
      <c r="X596" s="222">
        <v>12.9</v>
      </c>
      <c r="Y596" s="222">
        <v>14.2</v>
      </c>
      <c r="Z596" s="223"/>
      <c r="AA596" s="224"/>
      <c r="AB596" s="224"/>
      <c r="AC596" s="224"/>
      <c r="AD596" s="224"/>
      <c r="AE596" s="224"/>
      <c r="AF596" s="224"/>
      <c r="AG596" s="224"/>
      <c r="AH596" s="224"/>
      <c r="AI596" s="224"/>
      <c r="AJ596" s="224"/>
      <c r="AK596" s="224"/>
      <c r="AL596" s="224"/>
      <c r="AM596" s="224"/>
      <c r="AN596" s="224"/>
      <c r="AO596" s="224"/>
      <c r="AP596" s="224"/>
      <c r="AQ596" s="224"/>
      <c r="AR596" s="224"/>
      <c r="AS596" s="224"/>
      <c r="AT596" s="224"/>
      <c r="AU596" s="224"/>
      <c r="AV596" s="224"/>
      <c r="AW596" s="224"/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  <c r="BL596" s="224"/>
      <c r="BM596" s="229">
        <v>41</v>
      </c>
    </row>
    <row r="597" spans="1:65">
      <c r="A597" s="30"/>
      <c r="B597" s="19">
        <v>1</v>
      </c>
      <c r="C597" s="9">
        <v>6</v>
      </c>
      <c r="D597" s="222">
        <v>11.14</v>
      </c>
      <c r="E597" s="222">
        <v>12.91</v>
      </c>
      <c r="F597" s="222">
        <v>11.488800798879913</v>
      </c>
      <c r="G597" s="231">
        <v>6.5489999999999995</v>
      </c>
      <c r="H597" s="222">
        <v>12.8</v>
      </c>
      <c r="I597" s="222">
        <v>11.1</v>
      </c>
      <c r="J597" s="230">
        <v>13.8</v>
      </c>
      <c r="K597" s="222">
        <v>11.31</v>
      </c>
      <c r="L597" s="222">
        <v>12.8</v>
      </c>
      <c r="M597" s="222">
        <v>11.3</v>
      </c>
      <c r="N597" s="222">
        <v>12.5</v>
      </c>
      <c r="O597" s="222">
        <v>12.2</v>
      </c>
      <c r="P597" s="222">
        <v>11.8</v>
      </c>
      <c r="Q597" s="222">
        <v>13</v>
      </c>
      <c r="R597" s="222">
        <v>11.1</v>
      </c>
      <c r="S597" s="222">
        <v>12.035645468372374</v>
      </c>
      <c r="T597" s="222">
        <v>10.469200000000001</v>
      </c>
      <c r="U597" s="231">
        <v>11</v>
      </c>
      <c r="V597" s="222">
        <v>8.57</v>
      </c>
      <c r="W597" s="222">
        <v>11.6</v>
      </c>
      <c r="X597" s="222">
        <v>12.4</v>
      </c>
      <c r="Y597" s="230">
        <v>13.5</v>
      </c>
      <c r="Z597" s="223"/>
      <c r="AA597" s="224"/>
      <c r="AB597" s="224"/>
      <c r="AC597" s="224"/>
      <c r="AD597" s="224"/>
      <c r="AE597" s="224"/>
      <c r="AF597" s="224"/>
      <c r="AG597" s="224"/>
      <c r="AH597" s="224"/>
      <c r="AI597" s="224"/>
      <c r="AJ597" s="224"/>
      <c r="AK597" s="224"/>
      <c r="AL597" s="224"/>
      <c r="AM597" s="224"/>
      <c r="AN597" s="224"/>
      <c r="AO597" s="224"/>
      <c r="AP597" s="224"/>
      <c r="AQ597" s="224"/>
      <c r="AR597" s="224"/>
      <c r="AS597" s="224"/>
      <c r="AT597" s="224"/>
      <c r="AU597" s="224"/>
      <c r="AV597" s="224"/>
      <c r="AW597" s="224"/>
      <c r="AX597" s="224"/>
      <c r="AY597" s="224"/>
      <c r="AZ597" s="224"/>
      <c r="BA597" s="224"/>
      <c r="BB597" s="224"/>
      <c r="BC597" s="224"/>
      <c r="BD597" s="224"/>
      <c r="BE597" s="224"/>
      <c r="BF597" s="224"/>
      <c r="BG597" s="224"/>
      <c r="BH597" s="224"/>
      <c r="BI597" s="224"/>
      <c r="BJ597" s="224"/>
      <c r="BK597" s="224"/>
      <c r="BL597" s="224"/>
      <c r="BM597" s="225"/>
    </row>
    <row r="598" spans="1:65">
      <c r="A598" s="30"/>
      <c r="B598" s="20" t="s">
        <v>278</v>
      </c>
      <c r="C598" s="12"/>
      <c r="D598" s="232">
        <v>11.155000000000001</v>
      </c>
      <c r="E598" s="232">
        <v>13.17</v>
      </c>
      <c r="F598" s="232">
        <v>11.490686315533351</v>
      </c>
      <c r="G598" s="232">
        <v>6.5399416666666674</v>
      </c>
      <c r="H598" s="232">
        <v>10.266666666666667</v>
      </c>
      <c r="I598" s="232">
        <v>11.5</v>
      </c>
      <c r="J598" s="232">
        <v>11.399999999999999</v>
      </c>
      <c r="K598" s="232">
        <v>11.423333333333334</v>
      </c>
      <c r="L598" s="232">
        <v>12.716666666666667</v>
      </c>
      <c r="M598" s="232">
        <v>11.066666666666665</v>
      </c>
      <c r="N598" s="232">
        <v>12.800000000000002</v>
      </c>
      <c r="O598" s="232">
        <v>12.116666666666665</v>
      </c>
      <c r="P598" s="232">
        <v>12.333333333333334</v>
      </c>
      <c r="Q598" s="232">
        <v>13.066666666666668</v>
      </c>
      <c r="R598" s="232">
        <v>11.283333333333333</v>
      </c>
      <c r="S598" s="232">
        <v>11.311788338567444</v>
      </c>
      <c r="T598" s="232">
        <v>9.8734833333333345</v>
      </c>
      <c r="U598" s="232">
        <v>10.333333333333334</v>
      </c>
      <c r="V598" s="232">
        <v>8.9083333333333332</v>
      </c>
      <c r="W598" s="232">
        <v>11.35</v>
      </c>
      <c r="X598" s="232">
        <v>12.633333333333333</v>
      </c>
      <c r="Y598" s="232">
        <v>14.016666666666666</v>
      </c>
      <c r="Z598" s="223"/>
      <c r="AA598" s="224"/>
      <c r="AB598" s="224"/>
      <c r="AC598" s="224"/>
      <c r="AD598" s="224"/>
      <c r="AE598" s="224"/>
      <c r="AF598" s="224"/>
      <c r="AG598" s="224"/>
      <c r="AH598" s="224"/>
      <c r="AI598" s="224"/>
      <c r="AJ598" s="224"/>
      <c r="AK598" s="224"/>
      <c r="AL598" s="224"/>
      <c r="AM598" s="224"/>
      <c r="AN598" s="224"/>
      <c r="AO598" s="224"/>
      <c r="AP598" s="224"/>
      <c r="AQ598" s="224"/>
      <c r="AR598" s="224"/>
      <c r="AS598" s="224"/>
      <c r="AT598" s="224"/>
      <c r="AU598" s="224"/>
      <c r="AV598" s="224"/>
      <c r="AW598" s="224"/>
      <c r="AX598" s="224"/>
      <c r="AY598" s="224"/>
      <c r="AZ598" s="224"/>
      <c r="BA598" s="224"/>
      <c r="BB598" s="224"/>
      <c r="BC598" s="224"/>
      <c r="BD598" s="224"/>
      <c r="BE598" s="224"/>
      <c r="BF598" s="224"/>
      <c r="BG598" s="224"/>
      <c r="BH598" s="224"/>
      <c r="BI598" s="224"/>
      <c r="BJ598" s="224"/>
      <c r="BK598" s="224"/>
      <c r="BL598" s="224"/>
      <c r="BM598" s="225"/>
    </row>
    <row r="599" spans="1:65">
      <c r="A599" s="30"/>
      <c r="B599" s="3" t="s">
        <v>279</v>
      </c>
      <c r="C599" s="29"/>
      <c r="D599" s="222">
        <v>11.2</v>
      </c>
      <c r="E599" s="222">
        <v>13.105</v>
      </c>
      <c r="F599" s="222">
        <v>11.498535796427582</v>
      </c>
      <c r="G599" s="222">
        <v>6.5048250000000003</v>
      </c>
      <c r="H599" s="222">
        <v>10.4</v>
      </c>
      <c r="I599" s="222">
        <v>11.4</v>
      </c>
      <c r="J599" s="222">
        <v>11</v>
      </c>
      <c r="K599" s="222">
        <v>11.4</v>
      </c>
      <c r="L599" s="222">
        <v>12.75</v>
      </c>
      <c r="M599" s="222">
        <v>11.25</v>
      </c>
      <c r="N599" s="222">
        <v>12.7</v>
      </c>
      <c r="O599" s="222">
        <v>11.95</v>
      </c>
      <c r="P599" s="222">
        <v>12.25</v>
      </c>
      <c r="Q599" s="222">
        <v>13</v>
      </c>
      <c r="R599" s="222">
        <v>11.25</v>
      </c>
      <c r="S599" s="222">
        <v>11.331636183457375</v>
      </c>
      <c r="T599" s="222">
        <v>10.116399999999999</v>
      </c>
      <c r="U599" s="222">
        <v>10</v>
      </c>
      <c r="V599" s="222">
        <v>8.9699999999999989</v>
      </c>
      <c r="W599" s="222">
        <v>11.350000000000001</v>
      </c>
      <c r="X599" s="222">
        <v>12.6</v>
      </c>
      <c r="Y599" s="222">
        <v>14.149999999999999</v>
      </c>
      <c r="Z599" s="223"/>
      <c r="AA599" s="224"/>
      <c r="AB599" s="224"/>
      <c r="AC599" s="224"/>
      <c r="AD599" s="224"/>
      <c r="AE599" s="224"/>
      <c r="AF599" s="224"/>
      <c r="AG599" s="224"/>
      <c r="AH599" s="224"/>
      <c r="AI599" s="224"/>
      <c r="AJ599" s="224"/>
      <c r="AK599" s="224"/>
      <c r="AL599" s="224"/>
      <c r="AM599" s="224"/>
      <c r="AN599" s="224"/>
      <c r="AO599" s="224"/>
      <c r="AP599" s="224"/>
      <c r="AQ599" s="224"/>
      <c r="AR599" s="224"/>
      <c r="AS599" s="224"/>
      <c r="AT599" s="224"/>
      <c r="AU599" s="224"/>
      <c r="AV599" s="224"/>
      <c r="AW599" s="224"/>
      <c r="AX599" s="224"/>
      <c r="AY599" s="224"/>
      <c r="AZ599" s="224"/>
      <c r="BA599" s="224"/>
      <c r="BB599" s="224"/>
      <c r="BC599" s="224"/>
      <c r="BD599" s="224"/>
      <c r="BE599" s="224"/>
      <c r="BF599" s="224"/>
      <c r="BG599" s="224"/>
      <c r="BH599" s="224"/>
      <c r="BI599" s="224"/>
      <c r="BJ599" s="224"/>
      <c r="BK599" s="224"/>
      <c r="BL599" s="224"/>
      <c r="BM599" s="225"/>
    </row>
    <row r="600" spans="1:65">
      <c r="A600" s="30"/>
      <c r="B600" s="3" t="s">
        <v>280</v>
      </c>
      <c r="C600" s="29"/>
      <c r="D600" s="222">
        <v>0.43898747134741822</v>
      </c>
      <c r="E600" s="222">
        <v>0.56437576135053857</v>
      </c>
      <c r="F600" s="222">
        <v>0.11282771200886006</v>
      </c>
      <c r="G600" s="222">
        <v>0.14279127103339784</v>
      </c>
      <c r="H600" s="222">
        <v>2.352587228280103</v>
      </c>
      <c r="I600" s="222">
        <v>0.41472882706655445</v>
      </c>
      <c r="J600" s="222">
        <v>1.2066482503198688</v>
      </c>
      <c r="K600" s="222">
        <v>0.42415406006151446</v>
      </c>
      <c r="L600" s="222">
        <v>0.33115957885386077</v>
      </c>
      <c r="M600" s="222">
        <v>0.57154760664940818</v>
      </c>
      <c r="N600" s="222">
        <v>0.38470768123342691</v>
      </c>
      <c r="O600" s="222">
        <v>0.8084965470963168</v>
      </c>
      <c r="P600" s="222">
        <v>0.42739521132865599</v>
      </c>
      <c r="Q600" s="222">
        <v>0.20655911179772873</v>
      </c>
      <c r="R600" s="222">
        <v>0.19407902170679528</v>
      </c>
      <c r="S600" s="222">
        <v>0.70900231848712436</v>
      </c>
      <c r="T600" s="222">
        <v>0.89925742791853935</v>
      </c>
      <c r="U600" s="222">
        <v>0.5163977794943222</v>
      </c>
      <c r="V600" s="222">
        <v>0.25848920029019878</v>
      </c>
      <c r="W600" s="222">
        <v>0.22583179581272428</v>
      </c>
      <c r="X600" s="222">
        <v>0.1966384160500351</v>
      </c>
      <c r="Y600" s="222">
        <v>0.27868739954771277</v>
      </c>
      <c r="Z600" s="223"/>
      <c r="AA600" s="224"/>
      <c r="AB600" s="224"/>
      <c r="AC600" s="224"/>
      <c r="AD600" s="224"/>
      <c r="AE600" s="224"/>
      <c r="AF600" s="224"/>
      <c r="AG600" s="224"/>
      <c r="AH600" s="224"/>
      <c r="AI600" s="224"/>
      <c r="AJ600" s="224"/>
      <c r="AK600" s="224"/>
      <c r="AL600" s="224"/>
      <c r="AM600" s="224"/>
      <c r="AN600" s="224"/>
      <c r="AO600" s="224"/>
      <c r="AP600" s="224"/>
      <c r="AQ600" s="224"/>
      <c r="AR600" s="224"/>
      <c r="AS600" s="224"/>
      <c r="AT600" s="224"/>
      <c r="AU600" s="224"/>
      <c r="AV600" s="224"/>
      <c r="AW600" s="224"/>
      <c r="AX600" s="224"/>
      <c r="AY600" s="224"/>
      <c r="AZ600" s="224"/>
      <c r="BA600" s="224"/>
      <c r="BB600" s="224"/>
      <c r="BC600" s="224"/>
      <c r="BD600" s="224"/>
      <c r="BE600" s="224"/>
      <c r="BF600" s="224"/>
      <c r="BG600" s="224"/>
      <c r="BH600" s="224"/>
      <c r="BI600" s="224"/>
      <c r="BJ600" s="224"/>
      <c r="BK600" s="224"/>
      <c r="BL600" s="224"/>
      <c r="BM600" s="225"/>
    </row>
    <row r="601" spans="1:65">
      <c r="A601" s="30"/>
      <c r="B601" s="3" t="s">
        <v>87</v>
      </c>
      <c r="C601" s="29"/>
      <c r="D601" s="13">
        <v>3.9353426387038835E-2</v>
      </c>
      <c r="E601" s="13">
        <v>4.2853132980299059E-2</v>
      </c>
      <c r="F601" s="13">
        <v>9.8190577055730071E-3</v>
      </c>
      <c r="G601" s="13">
        <v>2.183372242617829E-2</v>
      </c>
      <c r="H601" s="13">
        <v>0.22914810665065938</v>
      </c>
      <c r="I601" s="13">
        <v>3.6063376266656906E-2</v>
      </c>
      <c r="J601" s="13">
        <v>0.10584633774735693</v>
      </c>
      <c r="K601" s="13">
        <v>3.7130498400482735E-2</v>
      </c>
      <c r="L601" s="13">
        <v>2.6041382347616836E-2</v>
      </c>
      <c r="M601" s="13">
        <v>5.1645868070729663E-2</v>
      </c>
      <c r="N601" s="13">
        <v>3.0055287596361471E-2</v>
      </c>
      <c r="O601" s="13">
        <v>6.6725987380713905E-2</v>
      </c>
      <c r="P601" s="13">
        <v>3.4653665783404536E-2</v>
      </c>
      <c r="Q601" s="13">
        <v>1.5808095290642504E-2</v>
      </c>
      <c r="R601" s="13">
        <v>1.7200504139450099E-2</v>
      </c>
      <c r="S601" s="13">
        <v>6.2678181138678762E-2</v>
      </c>
      <c r="T601" s="13">
        <v>9.107803168944488E-2</v>
      </c>
      <c r="U601" s="13">
        <v>4.9973978660740853E-2</v>
      </c>
      <c r="V601" s="13">
        <v>2.9016561304793128E-2</v>
      </c>
      <c r="W601" s="13">
        <v>1.9897074520944871E-2</v>
      </c>
      <c r="X601" s="13">
        <v>1.5565046125332594E-2</v>
      </c>
      <c r="Y601" s="13">
        <v>1.9882573094961675E-2</v>
      </c>
      <c r="Z601" s="15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281</v>
      </c>
      <c r="C602" s="29"/>
      <c r="D602" s="13">
        <v>-4.9838226566875754E-2</v>
      </c>
      <c r="E602" s="13">
        <v>0.12179565720432506</v>
      </c>
      <c r="F602" s="13">
        <v>-2.1245101969439739E-2</v>
      </c>
      <c r="G602" s="13">
        <v>-0.44294015489473937</v>
      </c>
      <c r="H602" s="13">
        <v>-0.12550477747676003</v>
      </c>
      <c r="I602" s="13">
        <v>-2.0451779965851347E-2</v>
      </c>
      <c r="J602" s="13">
        <v>-2.8969590574844051E-2</v>
      </c>
      <c r="K602" s="13">
        <v>-2.6982101432745709E-2</v>
      </c>
      <c r="L602" s="13">
        <v>8.3181582443558666E-2</v>
      </c>
      <c r="M602" s="13">
        <v>-5.7362292604819509E-2</v>
      </c>
      <c r="N602" s="13">
        <v>9.0279757951052586E-2</v>
      </c>
      <c r="O602" s="13">
        <v>3.2074718789602885E-2</v>
      </c>
      <c r="P602" s="13">
        <v>5.0529975109087077E-2</v>
      </c>
      <c r="Q602" s="13">
        <v>0.11299391957503269</v>
      </c>
      <c r="R602" s="13">
        <v>-3.8907036285335317E-2</v>
      </c>
      <c r="S602" s="13">
        <v>-3.6483292830714831E-2</v>
      </c>
      <c r="T602" s="13">
        <v>-0.15899538915621736</v>
      </c>
      <c r="U602" s="13">
        <v>-0.11982623707076501</v>
      </c>
      <c r="V602" s="13">
        <v>-0.24120503824890949</v>
      </c>
      <c r="W602" s="13">
        <v>-3.3228495879340292E-2</v>
      </c>
      <c r="X602" s="13">
        <v>7.6083406936064746E-2</v>
      </c>
      <c r="Y602" s="13">
        <v>0.19391312036046227</v>
      </c>
      <c r="Z602" s="15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282</v>
      </c>
      <c r="C603" s="47"/>
      <c r="D603" s="45">
        <v>0.2</v>
      </c>
      <c r="E603" s="45">
        <v>1.29</v>
      </c>
      <c r="F603" s="45">
        <v>0.05</v>
      </c>
      <c r="G603" s="45">
        <v>3.62</v>
      </c>
      <c r="H603" s="45">
        <v>0.86</v>
      </c>
      <c r="I603" s="45">
        <v>0.06</v>
      </c>
      <c r="J603" s="45">
        <v>0.02</v>
      </c>
      <c r="K603" s="45">
        <v>0</v>
      </c>
      <c r="L603" s="45">
        <v>0.96</v>
      </c>
      <c r="M603" s="45">
        <v>0.26</v>
      </c>
      <c r="N603" s="45">
        <v>1.02</v>
      </c>
      <c r="O603" s="45">
        <v>0.51</v>
      </c>
      <c r="P603" s="45">
        <v>0.67</v>
      </c>
      <c r="Q603" s="45">
        <v>1.22</v>
      </c>
      <c r="R603" s="45">
        <v>0.1</v>
      </c>
      <c r="S603" s="45">
        <v>0.08</v>
      </c>
      <c r="T603" s="45">
        <v>1.1499999999999999</v>
      </c>
      <c r="U603" s="45" t="s">
        <v>283</v>
      </c>
      <c r="V603" s="45">
        <v>1.86</v>
      </c>
      <c r="W603" s="45">
        <v>0.05</v>
      </c>
      <c r="X603" s="45">
        <v>0.9</v>
      </c>
      <c r="Y603" s="45">
        <v>1.92</v>
      </c>
      <c r="Z603" s="15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 t="s">
        <v>309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BM604" s="55"/>
    </row>
    <row r="605" spans="1:65">
      <c r="BM605" s="55"/>
    </row>
    <row r="606" spans="1:65" ht="15">
      <c r="B606" s="8" t="s">
        <v>543</v>
      </c>
      <c r="BM606" s="28" t="s">
        <v>67</v>
      </c>
    </row>
    <row r="607" spans="1:65" ht="15">
      <c r="A607" s="25" t="s">
        <v>31</v>
      </c>
      <c r="B607" s="18" t="s">
        <v>116</v>
      </c>
      <c r="C607" s="15" t="s">
        <v>117</v>
      </c>
      <c r="D607" s="16" t="s">
        <v>243</v>
      </c>
      <c r="E607" s="17" t="s">
        <v>243</v>
      </c>
      <c r="F607" s="17" t="s">
        <v>243</v>
      </c>
      <c r="G607" s="17" t="s">
        <v>243</v>
      </c>
      <c r="H607" s="17" t="s">
        <v>243</v>
      </c>
      <c r="I607" s="17" t="s">
        <v>243</v>
      </c>
      <c r="J607" s="17" t="s">
        <v>243</v>
      </c>
      <c r="K607" s="17" t="s">
        <v>243</v>
      </c>
      <c r="L607" s="17" t="s">
        <v>243</v>
      </c>
      <c r="M607" s="17" t="s">
        <v>243</v>
      </c>
      <c r="N607" s="15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244</v>
      </c>
      <c r="C608" s="9" t="s">
        <v>244</v>
      </c>
      <c r="D608" s="151" t="s">
        <v>246</v>
      </c>
      <c r="E608" s="152" t="s">
        <v>247</v>
      </c>
      <c r="F608" s="152" t="s">
        <v>248</v>
      </c>
      <c r="G608" s="152" t="s">
        <v>251</v>
      </c>
      <c r="H608" s="152" t="s">
        <v>254</v>
      </c>
      <c r="I608" s="152" t="s">
        <v>265</v>
      </c>
      <c r="J608" s="152" t="s">
        <v>266</v>
      </c>
      <c r="K608" s="152" t="s">
        <v>268</v>
      </c>
      <c r="L608" s="152" t="s">
        <v>271</v>
      </c>
      <c r="M608" s="152" t="s">
        <v>272</v>
      </c>
      <c r="N608" s="15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291</v>
      </c>
      <c r="E609" s="11" t="s">
        <v>291</v>
      </c>
      <c r="F609" s="11" t="s">
        <v>291</v>
      </c>
      <c r="G609" s="11" t="s">
        <v>292</v>
      </c>
      <c r="H609" s="11" t="s">
        <v>291</v>
      </c>
      <c r="I609" s="11" t="s">
        <v>292</v>
      </c>
      <c r="J609" s="11" t="s">
        <v>291</v>
      </c>
      <c r="K609" s="11" t="s">
        <v>292</v>
      </c>
      <c r="L609" s="11" t="s">
        <v>291</v>
      </c>
      <c r="M609" s="11" t="s">
        <v>291</v>
      </c>
      <c r="N609" s="15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15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8">
        <v>1</v>
      </c>
      <c r="C611" s="14">
        <v>1</v>
      </c>
      <c r="D611" s="226">
        <v>31.4</v>
      </c>
      <c r="E611" s="226">
        <v>36.92</v>
      </c>
      <c r="F611" s="226">
        <v>34.160093295787803</v>
      </c>
      <c r="G611" s="226">
        <v>34.700000000000003</v>
      </c>
      <c r="H611" s="228">
        <v>47.161281921404758</v>
      </c>
      <c r="I611" s="226">
        <v>36.079799999999999</v>
      </c>
      <c r="J611" s="226">
        <v>33.700000000000003</v>
      </c>
      <c r="K611" s="226">
        <v>32.4</v>
      </c>
      <c r="L611" s="226">
        <v>31.5</v>
      </c>
      <c r="M611" s="226">
        <v>34.299999999999997</v>
      </c>
      <c r="N611" s="223"/>
      <c r="O611" s="224"/>
      <c r="P611" s="224"/>
      <c r="Q611" s="224"/>
      <c r="R611" s="224"/>
      <c r="S611" s="224"/>
      <c r="T611" s="224"/>
      <c r="U611" s="224"/>
      <c r="V611" s="224"/>
      <c r="W611" s="224"/>
      <c r="X611" s="224"/>
      <c r="Y611" s="224"/>
      <c r="Z611" s="224"/>
      <c r="AA611" s="224"/>
      <c r="AB611" s="224"/>
      <c r="AC611" s="224"/>
      <c r="AD611" s="224"/>
      <c r="AE611" s="224"/>
      <c r="AF611" s="224"/>
      <c r="AG611" s="224"/>
      <c r="AH611" s="224"/>
      <c r="AI611" s="224"/>
      <c r="AJ611" s="224"/>
      <c r="AK611" s="224"/>
      <c r="AL611" s="224"/>
      <c r="AM611" s="224"/>
      <c r="AN611" s="224"/>
      <c r="AO611" s="224"/>
      <c r="AP611" s="224"/>
      <c r="AQ611" s="224"/>
      <c r="AR611" s="224"/>
      <c r="AS611" s="224"/>
      <c r="AT611" s="224"/>
      <c r="AU611" s="224"/>
      <c r="AV611" s="224"/>
      <c r="AW611" s="224"/>
      <c r="AX611" s="224"/>
      <c r="AY611" s="224"/>
      <c r="AZ611" s="224"/>
      <c r="BA611" s="224"/>
      <c r="BB611" s="224"/>
      <c r="BC611" s="224"/>
      <c r="BD611" s="224"/>
      <c r="BE611" s="224"/>
      <c r="BF611" s="224"/>
      <c r="BG611" s="224"/>
      <c r="BH611" s="224"/>
      <c r="BI611" s="224"/>
      <c r="BJ611" s="224"/>
      <c r="BK611" s="224"/>
      <c r="BL611" s="224"/>
      <c r="BM611" s="229">
        <v>1</v>
      </c>
    </row>
    <row r="612" spans="1:65">
      <c r="A612" s="30"/>
      <c r="B612" s="19">
        <v>1</v>
      </c>
      <c r="C612" s="9">
        <v>2</v>
      </c>
      <c r="D612" s="222">
        <v>29.5</v>
      </c>
      <c r="E612" s="222">
        <v>37.44</v>
      </c>
      <c r="F612" s="222">
        <v>34.07496601525429</v>
      </c>
      <c r="G612" s="222">
        <v>34.799999999999997</v>
      </c>
      <c r="H612" s="231">
        <v>49.004595261453957</v>
      </c>
      <c r="I612" s="222">
        <v>36.384900000000002</v>
      </c>
      <c r="J612" s="222">
        <v>32</v>
      </c>
      <c r="K612" s="230">
        <v>35.6</v>
      </c>
      <c r="L612" s="222">
        <v>31</v>
      </c>
      <c r="M612" s="222">
        <v>34.1</v>
      </c>
      <c r="N612" s="223"/>
      <c r="O612" s="224"/>
      <c r="P612" s="224"/>
      <c r="Q612" s="224"/>
      <c r="R612" s="224"/>
      <c r="S612" s="224"/>
      <c r="T612" s="224"/>
      <c r="U612" s="224"/>
      <c r="V612" s="224"/>
      <c r="W612" s="224"/>
      <c r="X612" s="224"/>
      <c r="Y612" s="224"/>
      <c r="Z612" s="224"/>
      <c r="AA612" s="224"/>
      <c r="AB612" s="224"/>
      <c r="AC612" s="224"/>
      <c r="AD612" s="224"/>
      <c r="AE612" s="224"/>
      <c r="AF612" s="224"/>
      <c r="AG612" s="224"/>
      <c r="AH612" s="224"/>
      <c r="AI612" s="224"/>
      <c r="AJ612" s="224"/>
      <c r="AK612" s="224"/>
      <c r="AL612" s="224"/>
      <c r="AM612" s="224"/>
      <c r="AN612" s="224"/>
      <c r="AO612" s="224"/>
      <c r="AP612" s="224"/>
      <c r="AQ612" s="224"/>
      <c r="AR612" s="224"/>
      <c r="AS612" s="224"/>
      <c r="AT612" s="224"/>
      <c r="AU612" s="224"/>
      <c r="AV612" s="224"/>
      <c r="AW612" s="224"/>
      <c r="AX612" s="224"/>
      <c r="AY612" s="224"/>
      <c r="AZ612" s="224"/>
      <c r="BA612" s="224"/>
      <c r="BB612" s="224"/>
      <c r="BC612" s="224"/>
      <c r="BD612" s="224"/>
      <c r="BE612" s="224"/>
      <c r="BF612" s="224"/>
      <c r="BG612" s="224"/>
      <c r="BH612" s="224"/>
      <c r="BI612" s="224"/>
      <c r="BJ612" s="224"/>
      <c r="BK612" s="224"/>
      <c r="BL612" s="224"/>
      <c r="BM612" s="229">
        <v>7</v>
      </c>
    </row>
    <row r="613" spans="1:65">
      <c r="A613" s="30"/>
      <c r="B613" s="19">
        <v>1</v>
      </c>
      <c r="C613" s="9">
        <v>3</v>
      </c>
      <c r="D613" s="222">
        <v>31.8</v>
      </c>
      <c r="E613" s="222">
        <v>36.869999999999997</v>
      </c>
      <c r="F613" s="222">
        <v>33.903163920318917</v>
      </c>
      <c r="G613" s="222">
        <v>33.200000000000003</v>
      </c>
      <c r="H613" s="231">
        <v>47.681485797127181</v>
      </c>
      <c r="I613" s="222">
        <v>35.308300000000003</v>
      </c>
      <c r="J613" s="222">
        <v>33</v>
      </c>
      <c r="K613" s="222">
        <v>33.200000000000003</v>
      </c>
      <c r="L613" s="222">
        <v>32</v>
      </c>
      <c r="M613" s="222">
        <v>35.799999999999997</v>
      </c>
      <c r="N613" s="223"/>
      <c r="O613" s="224"/>
      <c r="P613" s="224"/>
      <c r="Q613" s="224"/>
      <c r="R613" s="224"/>
      <c r="S613" s="224"/>
      <c r="T613" s="224"/>
      <c r="U613" s="224"/>
      <c r="V613" s="224"/>
      <c r="W613" s="224"/>
      <c r="X613" s="224"/>
      <c r="Y613" s="224"/>
      <c r="Z613" s="224"/>
      <c r="AA613" s="224"/>
      <c r="AB613" s="224"/>
      <c r="AC613" s="224"/>
      <c r="AD613" s="224"/>
      <c r="AE613" s="224"/>
      <c r="AF613" s="224"/>
      <c r="AG613" s="224"/>
      <c r="AH613" s="224"/>
      <c r="AI613" s="224"/>
      <c r="AJ613" s="224"/>
      <c r="AK613" s="224"/>
      <c r="AL613" s="224"/>
      <c r="AM613" s="224"/>
      <c r="AN613" s="224"/>
      <c r="AO613" s="224"/>
      <c r="AP613" s="224"/>
      <c r="AQ613" s="224"/>
      <c r="AR613" s="224"/>
      <c r="AS613" s="224"/>
      <c r="AT613" s="224"/>
      <c r="AU613" s="224"/>
      <c r="AV613" s="224"/>
      <c r="AW613" s="224"/>
      <c r="AX613" s="224"/>
      <c r="AY613" s="224"/>
      <c r="AZ613" s="224"/>
      <c r="BA613" s="224"/>
      <c r="BB613" s="224"/>
      <c r="BC613" s="224"/>
      <c r="BD613" s="224"/>
      <c r="BE613" s="224"/>
      <c r="BF613" s="224"/>
      <c r="BG613" s="224"/>
      <c r="BH613" s="224"/>
      <c r="BI613" s="224"/>
      <c r="BJ613" s="224"/>
      <c r="BK613" s="224"/>
      <c r="BL613" s="224"/>
      <c r="BM613" s="229">
        <v>16</v>
      </c>
    </row>
    <row r="614" spans="1:65">
      <c r="A614" s="30"/>
      <c r="B614" s="19">
        <v>1</v>
      </c>
      <c r="C614" s="9">
        <v>4</v>
      </c>
      <c r="D614" s="222">
        <v>31.6</v>
      </c>
      <c r="E614" s="222">
        <v>36.44</v>
      </c>
      <c r="F614" s="222">
        <v>33.378830967040692</v>
      </c>
      <c r="G614" s="222">
        <v>34.4</v>
      </c>
      <c r="H614" s="231">
        <v>48.977044110935061</v>
      </c>
      <c r="I614" s="222">
        <v>34.78</v>
      </c>
      <c r="J614" s="222">
        <v>33.200000000000003</v>
      </c>
      <c r="K614" s="222">
        <v>33.700000000000003</v>
      </c>
      <c r="L614" s="222">
        <v>32.700000000000003</v>
      </c>
      <c r="M614" s="222">
        <v>36.1</v>
      </c>
      <c r="N614" s="223"/>
      <c r="O614" s="224"/>
      <c r="P614" s="224"/>
      <c r="Q614" s="224"/>
      <c r="R614" s="224"/>
      <c r="S614" s="224"/>
      <c r="T614" s="224"/>
      <c r="U614" s="224"/>
      <c r="V614" s="224"/>
      <c r="W614" s="224"/>
      <c r="X614" s="224"/>
      <c r="Y614" s="224"/>
      <c r="Z614" s="224"/>
      <c r="AA614" s="224"/>
      <c r="AB614" s="224"/>
      <c r="AC614" s="224"/>
      <c r="AD614" s="224"/>
      <c r="AE614" s="224"/>
      <c r="AF614" s="224"/>
      <c r="AG614" s="224"/>
      <c r="AH614" s="224"/>
      <c r="AI614" s="224"/>
      <c r="AJ614" s="224"/>
      <c r="AK614" s="224"/>
      <c r="AL614" s="224"/>
      <c r="AM614" s="224"/>
      <c r="AN614" s="224"/>
      <c r="AO614" s="224"/>
      <c r="AP614" s="224"/>
      <c r="AQ614" s="224"/>
      <c r="AR614" s="224"/>
      <c r="AS614" s="224"/>
      <c r="AT614" s="224"/>
      <c r="AU614" s="224"/>
      <c r="AV614" s="224"/>
      <c r="AW614" s="224"/>
      <c r="AX614" s="224"/>
      <c r="AY614" s="224"/>
      <c r="AZ614" s="224"/>
      <c r="BA614" s="224"/>
      <c r="BB614" s="224"/>
      <c r="BC614" s="224"/>
      <c r="BD614" s="224"/>
      <c r="BE614" s="224"/>
      <c r="BF614" s="224"/>
      <c r="BG614" s="224"/>
      <c r="BH614" s="224"/>
      <c r="BI614" s="224"/>
      <c r="BJ614" s="224"/>
      <c r="BK614" s="224"/>
      <c r="BL614" s="224"/>
      <c r="BM614" s="229">
        <v>34.043236240824776</v>
      </c>
    </row>
    <row r="615" spans="1:65">
      <c r="A615" s="30"/>
      <c r="B615" s="19">
        <v>1</v>
      </c>
      <c r="C615" s="9">
        <v>5</v>
      </c>
      <c r="D615" s="222">
        <v>32.5</v>
      </c>
      <c r="E615" s="222">
        <v>37.130000000000003</v>
      </c>
      <c r="F615" s="222">
        <v>34.019199405865329</v>
      </c>
      <c r="G615" s="222">
        <v>36.1</v>
      </c>
      <c r="H615" s="231">
        <v>47.069588800811879</v>
      </c>
      <c r="I615" s="222">
        <v>34.760100000000001</v>
      </c>
      <c r="J615" s="222">
        <v>35.5</v>
      </c>
      <c r="K615" s="222">
        <v>33</v>
      </c>
      <c r="L615" s="222">
        <v>33.6</v>
      </c>
      <c r="M615" s="230">
        <v>28.7</v>
      </c>
      <c r="N615" s="223"/>
      <c r="O615" s="224"/>
      <c r="P615" s="224"/>
      <c r="Q615" s="224"/>
      <c r="R615" s="224"/>
      <c r="S615" s="224"/>
      <c r="T615" s="224"/>
      <c r="U615" s="224"/>
      <c r="V615" s="224"/>
      <c r="W615" s="224"/>
      <c r="X615" s="224"/>
      <c r="Y615" s="224"/>
      <c r="Z615" s="224"/>
      <c r="AA615" s="224"/>
      <c r="AB615" s="224"/>
      <c r="AC615" s="224"/>
      <c r="AD615" s="224"/>
      <c r="AE615" s="224"/>
      <c r="AF615" s="224"/>
      <c r="AG615" s="224"/>
      <c r="AH615" s="224"/>
      <c r="AI615" s="224"/>
      <c r="AJ615" s="224"/>
      <c r="AK615" s="224"/>
      <c r="AL615" s="224"/>
      <c r="AM615" s="224"/>
      <c r="AN615" s="224"/>
      <c r="AO615" s="224"/>
      <c r="AP615" s="224"/>
      <c r="AQ615" s="224"/>
      <c r="AR615" s="224"/>
      <c r="AS615" s="224"/>
      <c r="AT615" s="224"/>
      <c r="AU615" s="224"/>
      <c r="AV615" s="224"/>
      <c r="AW615" s="224"/>
      <c r="AX615" s="224"/>
      <c r="AY615" s="224"/>
      <c r="AZ615" s="224"/>
      <c r="BA615" s="224"/>
      <c r="BB615" s="224"/>
      <c r="BC615" s="224"/>
      <c r="BD615" s="224"/>
      <c r="BE615" s="224"/>
      <c r="BF615" s="224"/>
      <c r="BG615" s="224"/>
      <c r="BH615" s="224"/>
      <c r="BI615" s="224"/>
      <c r="BJ615" s="224"/>
      <c r="BK615" s="224"/>
      <c r="BL615" s="224"/>
      <c r="BM615" s="229">
        <v>42</v>
      </c>
    </row>
    <row r="616" spans="1:65">
      <c r="A616" s="30"/>
      <c r="B616" s="19">
        <v>1</v>
      </c>
      <c r="C616" s="9">
        <v>6</v>
      </c>
      <c r="D616" s="222">
        <v>34.5</v>
      </c>
      <c r="E616" s="222">
        <v>35.85</v>
      </c>
      <c r="F616" s="222">
        <v>33.888903400271012</v>
      </c>
      <c r="G616" s="222">
        <v>33.5</v>
      </c>
      <c r="H616" s="231">
        <v>48.307996347422801</v>
      </c>
      <c r="I616" s="222">
        <v>35.986499999999999</v>
      </c>
      <c r="J616" s="222">
        <v>34.5</v>
      </c>
      <c r="K616" s="222">
        <v>32.799999999999997</v>
      </c>
      <c r="L616" s="222">
        <v>33.1</v>
      </c>
      <c r="M616" s="222">
        <v>33.9</v>
      </c>
      <c r="N616" s="223"/>
      <c r="O616" s="224"/>
      <c r="P616" s="224"/>
      <c r="Q616" s="224"/>
      <c r="R616" s="224"/>
      <c r="S616" s="224"/>
      <c r="T616" s="224"/>
      <c r="U616" s="224"/>
      <c r="V616" s="224"/>
      <c r="W616" s="224"/>
      <c r="X616" s="224"/>
      <c r="Y616" s="224"/>
      <c r="Z616" s="224"/>
      <c r="AA616" s="224"/>
      <c r="AB616" s="224"/>
      <c r="AC616" s="224"/>
      <c r="AD616" s="224"/>
      <c r="AE616" s="224"/>
      <c r="AF616" s="224"/>
      <c r="AG616" s="224"/>
      <c r="AH616" s="224"/>
      <c r="AI616" s="224"/>
      <c r="AJ616" s="224"/>
      <c r="AK616" s="224"/>
      <c r="AL616" s="224"/>
      <c r="AM616" s="224"/>
      <c r="AN616" s="224"/>
      <c r="AO616" s="224"/>
      <c r="AP616" s="224"/>
      <c r="AQ616" s="224"/>
      <c r="AR616" s="224"/>
      <c r="AS616" s="224"/>
      <c r="AT616" s="224"/>
      <c r="AU616" s="224"/>
      <c r="AV616" s="224"/>
      <c r="AW616" s="224"/>
      <c r="AX616" s="224"/>
      <c r="AY616" s="224"/>
      <c r="AZ616" s="224"/>
      <c r="BA616" s="224"/>
      <c r="BB616" s="224"/>
      <c r="BC616" s="224"/>
      <c r="BD616" s="224"/>
      <c r="BE616" s="224"/>
      <c r="BF616" s="224"/>
      <c r="BG616" s="224"/>
      <c r="BH616" s="224"/>
      <c r="BI616" s="224"/>
      <c r="BJ616" s="224"/>
      <c r="BK616" s="224"/>
      <c r="BL616" s="224"/>
      <c r="BM616" s="225"/>
    </row>
    <row r="617" spans="1:65">
      <c r="A617" s="30"/>
      <c r="B617" s="20" t="s">
        <v>278</v>
      </c>
      <c r="C617" s="12"/>
      <c r="D617" s="232">
        <v>31.883333333333336</v>
      </c>
      <c r="E617" s="232">
        <v>36.774999999999999</v>
      </c>
      <c r="F617" s="232">
        <v>33.90419283408967</v>
      </c>
      <c r="G617" s="232">
        <v>34.449999999999996</v>
      </c>
      <c r="H617" s="232">
        <v>48.033665373192605</v>
      </c>
      <c r="I617" s="232">
        <v>35.549933333333335</v>
      </c>
      <c r="J617" s="232">
        <v>33.65</v>
      </c>
      <c r="K617" s="232">
        <v>33.449999999999996</v>
      </c>
      <c r="L617" s="232">
        <v>32.31666666666667</v>
      </c>
      <c r="M617" s="232">
        <v>33.81666666666667</v>
      </c>
      <c r="N617" s="223"/>
      <c r="O617" s="224"/>
      <c r="P617" s="224"/>
      <c r="Q617" s="224"/>
      <c r="R617" s="224"/>
      <c r="S617" s="224"/>
      <c r="T617" s="224"/>
      <c r="U617" s="224"/>
      <c r="V617" s="224"/>
      <c r="W617" s="224"/>
      <c r="X617" s="224"/>
      <c r="Y617" s="224"/>
      <c r="Z617" s="224"/>
      <c r="AA617" s="224"/>
      <c r="AB617" s="224"/>
      <c r="AC617" s="224"/>
      <c r="AD617" s="224"/>
      <c r="AE617" s="224"/>
      <c r="AF617" s="224"/>
      <c r="AG617" s="224"/>
      <c r="AH617" s="224"/>
      <c r="AI617" s="224"/>
      <c r="AJ617" s="224"/>
      <c r="AK617" s="224"/>
      <c r="AL617" s="224"/>
      <c r="AM617" s="224"/>
      <c r="AN617" s="224"/>
      <c r="AO617" s="224"/>
      <c r="AP617" s="224"/>
      <c r="AQ617" s="224"/>
      <c r="AR617" s="224"/>
      <c r="AS617" s="224"/>
      <c r="AT617" s="224"/>
      <c r="AU617" s="224"/>
      <c r="AV617" s="224"/>
      <c r="AW617" s="224"/>
      <c r="AX617" s="224"/>
      <c r="AY617" s="224"/>
      <c r="AZ617" s="224"/>
      <c r="BA617" s="224"/>
      <c r="BB617" s="224"/>
      <c r="BC617" s="224"/>
      <c r="BD617" s="224"/>
      <c r="BE617" s="224"/>
      <c r="BF617" s="224"/>
      <c r="BG617" s="224"/>
      <c r="BH617" s="224"/>
      <c r="BI617" s="224"/>
      <c r="BJ617" s="224"/>
      <c r="BK617" s="224"/>
      <c r="BL617" s="224"/>
      <c r="BM617" s="225"/>
    </row>
    <row r="618" spans="1:65">
      <c r="A618" s="30"/>
      <c r="B618" s="3" t="s">
        <v>279</v>
      </c>
      <c r="C618" s="29"/>
      <c r="D618" s="222">
        <v>31.700000000000003</v>
      </c>
      <c r="E618" s="222">
        <v>36.894999999999996</v>
      </c>
      <c r="F618" s="222">
        <v>33.96118166309212</v>
      </c>
      <c r="G618" s="222">
        <v>34.549999999999997</v>
      </c>
      <c r="H618" s="222">
        <v>47.994741072274991</v>
      </c>
      <c r="I618" s="222">
        <v>35.647400000000005</v>
      </c>
      <c r="J618" s="222">
        <v>33.450000000000003</v>
      </c>
      <c r="K618" s="222">
        <v>33.1</v>
      </c>
      <c r="L618" s="222">
        <v>32.35</v>
      </c>
      <c r="M618" s="222">
        <v>34.200000000000003</v>
      </c>
      <c r="N618" s="223"/>
      <c r="O618" s="224"/>
      <c r="P618" s="224"/>
      <c r="Q618" s="224"/>
      <c r="R618" s="224"/>
      <c r="S618" s="224"/>
      <c r="T618" s="224"/>
      <c r="U618" s="224"/>
      <c r="V618" s="224"/>
      <c r="W618" s="224"/>
      <c r="X618" s="224"/>
      <c r="Y618" s="224"/>
      <c r="Z618" s="224"/>
      <c r="AA618" s="224"/>
      <c r="AB618" s="224"/>
      <c r="AC618" s="224"/>
      <c r="AD618" s="224"/>
      <c r="AE618" s="224"/>
      <c r="AF618" s="224"/>
      <c r="AG618" s="224"/>
      <c r="AH618" s="224"/>
      <c r="AI618" s="224"/>
      <c r="AJ618" s="224"/>
      <c r="AK618" s="224"/>
      <c r="AL618" s="224"/>
      <c r="AM618" s="224"/>
      <c r="AN618" s="224"/>
      <c r="AO618" s="224"/>
      <c r="AP618" s="224"/>
      <c r="AQ618" s="224"/>
      <c r="AR618" s="224"/>
      <c r="AS618" s="224"/>
      <c r="AT618" s="224"/>
      <c r="AU618" s="224"/>
      <c r="AV618" s="224"/>
      <c r="AW618" s="224"/>
      <c r="AX618" s="224"/>
      <c r="AY618" s="224"/>
      <c r="AZ618" s="224"/>
      <c r="BA618" s="224"/>
      <c r="BB618" s="224"/>
      <c r="BC618" s="224"/>
      <c r="BD618" s="224"/>
      <c r="BE618" s="224"/>
      <c r="BF618" s="224"/>
      <c r="BG618" s="224"/>
      <c r="BH618" s="224"/>
      <c r="BI618" s="224"/>
      <c r="BJ618" s="224"/>
      <c r="BK618" s="224"/>
      <c r="BL618" s="224"/>
      <c r="BM618" s="225"/>
    </row>
    <row r="619" spans="1:65">
      <c r="A619" s="30"/>
      <c r="B619" s="3" t="s">
        <v>280</v>
      </c>
      <c r="C619" s="29"/>
      <c r="D619" s="24">
        <v>1.6265505423031488</v>
      </c>
      <c r="E619" s="24">
        <v>0.55966954535690039</v>
      </c>
      <c r="F619" s="24">
        <v>0.27716960657807438</v>
      </c>
      <c r="G619" s="24">
        <v>1.0368220676663857</v>
      </c>
      <c r="H619" s="24">
        <v>0.86283865842115726</v>
      </c>
      <c r="I619" s="24">
        <v>0.69907641547020161</v>
      </c>
      <c r="J619" s="24">
        <v>1.2243365550370533</v>
      </c>
      <c r="K619" s="24">
        <v>1.1379806676741053</v>
      </c>
      <c r="L619" s="24">
        <v>0.99079092984679074</v>
      </c>
      <c r="M619" s="24">
        <v>2.6701435666770181</v>
      </c>
      <c r="N619" s="15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87</v>
      </c>
      <c r="C620" s="29"/>
      <c r="D620" s="13">
        <v>5.1015699183580197E-2</v>
      </c>
      <c r="E620" s="13">
        <v>1.5218750383600283E-2</v>
      </c>
      <c r="F620" s="13">
        <v>8.175083475203352E-3</v>
      </c>
      <c r="G620" s="13">
        <v>3.0096431572318894E-2</v>
      </c>
      <c r="H620" s="13">
        <v>1.7963206674265254E-2</v>
      </c>
      <c r="I620" s="13">
        <v>1.9664633655296162E-2</v>
      </c>
      <c r="J620" s="13">
        <v>3.638444442903576E-2</v>
      </c>
      <c r="K620" s="13">
        <v>3.4020348809390297E-2</v>
      </c>
      <c r="L620" s="13">
        <v>3.0658821965346795E-2</v>
      </c>
      <c r="M620" s="13">
        <v>7.8959395761764944E-2</v>
      </c>
      <c r="N620" s="15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281</v>
      </c>
      <c r="C621" s="29"/>
      <c r="D621" s="13">
        <v>-6.3445874893094834E-2</v>
      </c>
      <c r="E621" s="13">
        <v>8.0243950365073813E-2</v>
      </c>
      <c r="F621" s="13">
        <v>-4.084318122739572E-3</v>
      </c>
      <c r="G621" s="13">
        <v>1.1948445685296738E-2</v>
      </c>
      <c r="H621" s="13">
        <v>0.4109606100136407</v>
      </c>
      <c r="I621" s="13">
        <v>4.4258339067709596E-2</v>
      </c>
      <c r="J621" s="13">
        <v>-1.1551082806669388E-2</v>
      </c>
      <c r="K621" s="13">
        <v>-1.7425964929661086E-2</v>
      </c>
      <c r="L621" s="13">
        <v>-5.0716963626613043E-2</v>
      </c>
      <c r="M621" s="13">
        <v>-6.6553477041763065E-3</v>
      </c>
      <c r="N621" s="15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282</v>
      </c>
      <c r="C622" s="47"/>
      <c r="D622" s="45">
        <v>1.25</v>
      </c>
      <c r="E622" s="45">
        <v>1.84</v>
      </c>
      <c r="F622" s="45">
        <v>0.03</v>
      </c>
      <c r="G622" s="45">
        <v>0.37</v>
      </c>
      <c r="H622" s="45">
        <v>8.9600000000000009</v>
      </c>
      <c r="I622" s="45">
        <v>1.07</v>
      </c>
      <c r="J622" s="45">
        <v>0.13</v>
      </c>
      <c r="K622" s="45">
        <v>0.26</v>
      </c>
      <c r="L622" s="45">
        <v>0.98</v>
      </c>
      <c r="M622" s="45">
        <v>0.03</v>
      </c>
      <c r="N622" s="15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BM623" s="55"/>
    </row>
    <row r="624" spans="1:65" ht="15">
      <c r="B624" s="8" t="s">
        <v>544</v>
      </c>
      <c r="BM624" s="28" t="s">
        <v>67</v>
      </c>
    </row>
    <row r="625" spans="1:65" ht="15">
      <c r="A625" s="25" t="s">
        <v>34</v>
      </c>
      <c r="B625" s="18" t="s">
        <v>116</v>
      </c>
      <c r="C625" s="15" t="s">
        <v>117</v>
      </c>
      <c r="D625" s="16" t="s">
        <v>243</v>
      </c>
      <c r="E625" s="17" t="s">
        <v>243</v>
      </c>
      <c r="F625" s="17" t="s">
        <v>243</v>
      </c>
      <c r="G625" s="17" t="s">
        <v>243</v>
      </c>
      <c r="H625" s="17" t="s">
        <v>243</v>
      </c>
      <c r="I625" s="17" t="s">
        <v>243</v>
      </c>
      <c r="J625" s="17" t="s">
        <v>243</v>
      </c>
      <c r="K625" s="17" t="s">
        <v>243</v>
      </c>
      <c r="L625" s="17" t="s">
        <v>243</v>
      </c>
      <c r="M625" s="17" t="s">
        <v>243</v>
      </c>
      <c r="N625" s="17" t="s">
        <v>243</v>
      </c>
      <c r="O625" s="17" t="s">
        <v>243</v>
      </c>
      <c r="P625" s="17" t="s">
        <v>243</v>
      </c>
      <c r="Q625" s="17" t="s">
        <v>243</v>
      </c>
      <c r="R625" s="17" t="s">
        <v>243</v>
      </c>
      <c r="S625" s="17" t="s">
        <v>243</v>
      </c>
      <c r="T625" s="17" t="s">
        <v>243</v>
      </c>
      <c r="U625" s="17" t="s">
        <v>243</v>
      </c>
      <c r="V625" s="17" t="s">
        <v>243</v>
      </c>
      <c r="W625" s="17" t="s">
        <v>243</v>
      </c>
      <c r="X625" s="17" t="s">
        <v>243</v>
      </c>
      <c r="Y625" s="17" t="s">
        <v>243</v>
      </c>
      <c r="Z625" s="17" t="s">
        <v>243</v>
      </c>
      <c r="AA625" s="17" t="s">
        <v>243</v>
      </c>
      <c r="AB625" s="17" t="s">
        <v>243</v>
      </c>
      <c r="AC625" s="15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244</v>
      </c>
      <c r="C626" s="9" t="s">
        <v>244</v>
      </c>
      <c r="D626" s="151" t="s">
        <v>246</v>
      </c>
      <c r="E626" s="152" t="s">
        <v>247</v>
      </c>
      <c r="F626" s="152" t="s">
        <v>248</v>
      </c>
      <c r="G626" s="152" t="s">
        <v>249</v>
      </c>
      <c r="H626" s="152" t="s">
        <v>250</v>
      </c>
      <c r="I626" s="152" t="s">
        <v>251</v>
      </c>
      <c r="J626" s="152" t="s">
        <v>252</v>
      </c>
      <c r="K626" s="152" t="s">
        <v>253</v>
      </c>
      <c r="L626" s="152" t="s">
        <v>254</v>
      </c>
      <c r="M626" s="152" t="s">
        <v>255</v>
      </c>
      <c r="N626" s="152" t="s">
        <v>256</v>
      </c>
      <c r="O626" s="152" t="s">
        <v>257</v>
      </c>
      <c r="P626" s="152" t="s">
        <v>259</v>
      </c>
      <c r="Q626" s="152" t="s">
        <v>260</v>
      </c>
      <c r="R626" s="152" t="s">
        <v>261</v>
      </c>
      <c r="S626" s="152" t="s">
        <v>262</v>
      </c>
      <c r="T626" s="152" t="s">
        <v>263</v>
      </c>
      <c r="U626" s="152" t="s">
        <v>264</v>
      </c>
      <c r="V626" s="152" t="s">
        <v>265</v>
      </c>
      <c r="W626" s="152" t="s">
        <v>266</v>
      </c>
      <c r="X626" s="152" t="s">
        <v>267</v>
      </c>
      <c r="Y626" s="152" t="s">
        <v>268</v>
      </c>
      <c r="Z626" s="152" t="s">
        <v>269</v>
      </c>
      <c r="AA626" s="152" t="s">
        <v>270</v>
      </c>
      <c r="AB626" s="152" t="s">
        <v>272</v>
      </c>
      <c r="AC626" s="15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291</v>
      </c>
      <c r="E627" s="11" t="s">
        <v>291</v>
      </c>
      <c r="F627" s="11" t="s">
        <v>291</v>
      </c>
      <c r="G627" s="11" t="s">
        <v>120</v>
      </c>
      <c r="H627" s="11" t="s">
        <v>120</v>
      </c>
      <c r="I627" s="11" t="s">
        <v>292</v>
      </c>
      <c r="J627" s="11" t="s">
        <v>292</v>
      </c>
      <c r="K627" s="11" t="s">
        <v>120</v>
      </c>
      <c r="L627" s="11" t="s">
        <v>120</v>
      </c>
      <c r="M627" s="11" t="s">
        <v>291</v>
      </c>
      <c r="N627" s="11" t="s">
        <v>292</v>
      </c>
      <c r="O627" s="11" t="s">
        <v>292</v>
      </c>
      <c r="P627" s="11" t="s">
        <v>292</v>
      </c>
      <c r="Q627" s="11" t="s">
        <v>292</v>
      </c>
      <c r="R627" s="11" t="s">
        <v>292</v>
      </c>
      <c r="S627" s="11" t="s">
        <v>292</v>
      </c>
      <c r="T627" s="11" t="s">
        <v>292</v>
      </c>
      <c r="U627" s="11" t="s">
        <v>120</v>
      </c>
      <c r="V627" s="11" t="s">
        <v>292</v>
      </c>
      <c r="W627" s="11" t="s">
        <v>291</v>
      </c>
      <c r="X627" s="11" t="s">
        <v>120</v>
      </c>
      <c r="Y627" s="11" t="s">
        <v>292</v>
      </c>
      <c r="Z627" s="11" t="s">
        <v>292</v>
      </c>
      <c r="AA627" s="11" t="s">
        <v>292</v>
      </c>
      <c r="AB627" s="11" t="s">
        <v>291</v>
      </c>
      <c r="AC627" s="15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0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15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8">
        <v>1</v>
      </c>
      <c r="C629" s="14">
        <v>1</v>
      </c>
      <c r="D629" s="211">
        <v>53.2</v>
      </c>
      <c r="E629" s="211">
        <v>62.20000000000001</v>
      </c>
      <c r="F629" s="211">
        <v>60.050130692329759</v>
      </c>
      <c r="G629" s="211">
        <v>62.571499999999986</v>
      </c>
      <c r="H629" s="211">
        <v>60.16</v>
      </c>
      <c r="I629" s="211">
        <v>59</v>
      </c>
      <c r="J629" s="211">
        <v>58</v>
      </c>
      <c r="K629" s="211">
        <v>63</v>
      </c>
      <c r="L629" s="212">
        <v>38.159999999999997</v>
      </c>
      <c r="M629" s="211">
        <v>59</v>
      </c>
      <c r="N629" s="211">
        <v>64.599999999999994</v>
      </c>
      <c r="O629" s="212">
        <v>50.8</v>
      </c>
      <c r="P629" s="211">
        <v>66.2</v>
      </c>
      <c r="Q629" s="211">
        <v>55.1</v>
      </c>
      <c r="R629" s="211">
        <v>64</v>
      </c>
      <c r="S629" s="211">
        <v>63</v>
      </c>
      <c r="T629" s="211">
        <v>60.4</v>
      </c>
      <c r="U629" s="211">
        <v>61.790532038903372</v>
      </c>
      <c r="V629" s="211">
        <v>61.871299999999998</v>
      </c>
      <c r="W629" s="211">
        <v>65</v>
      </c>
      <c r="X629" s="211">
        <v>57</v>
      </c>
      <c r="Y629" s="211">
        <v>57.9</v>
      </c>
      <c r="Z629" s="211">
        <v>63</v>
      </c>
      <c r="AA629" s="211">
        <v>59.7</v>
      </c>
      <c r="AB629" s="211">
        <v>61</v>
      </c>
      <c r="AC629" s="213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1</v>
      </c>
    </row>
    <row r="630" spans="1:65">
      <c r="A630" s="30"/>
      <c r="B630" s="19">
        <v>1</v>
      </c>
      <c r="C630" s="9">
        <v>2</v>
      </c>
      <c r="D630" s="216">
        <v>53</v>
      </c>
      <c r="E630" s="216">
        <v>62.6</v>
      </c>
      <c r="F630" s="217">
        <v>56.664383554893604</v>
      </c>
      <c r="G630" s="216">
        <v>64.399000000000001</v>
      </c>
      <c r="H630" s="216">
        <v>59.77</v>
      </c>
      <c r="I630" s="216">
        <v>59</v>
      </c>
      <c r="J630" s="216">
        <v>58</v>
      </c>
      <c r="K630" s="216">
        <v>61</v>
      </c>
      <c r="L630" s="218">
        <v>37.61</v>
      </c>
      <c r="M630" s="216">
        <v>61.199999999999996</v>
      </c>
      <c r="N630" s="216">
        <v>65</v>
      </c>
      <c r="O630" s="218">
        <v>51</v>
      </c>
      <c r="P630" s="216">
        <v>64.400000000000006</v>
      </c>
      <c r="Q630" s="216">
        <v>54.3</v>
      </c>
      <c r="R630" s="216">
        <v>60.9</v>
      </c>
      <c r="S630" s="216">
        <v>61.4</v>
      </c>
      <c r="T630" s="216">
        <v>58.9</v>
      </c>
      <c r="U630" s="216">
        <v>60.855894232677258</v>
      </c>
      <c r="V630" s="216">
        <v>62.242699999999999</v>
      </c>
      <c r="W630" s="216">
        <v>63.2</v>
      </c>
      <c r="X630" s="216">
        <v>61</v>
      </c>
      <c r="Y630" s="216">
        <v>63</v>
      </c>
      <c r="Z630" s="216">
        <v>62.4</v>
      </c>
      <c r="AA630" s="216">
        <v>61.4</v>
      </c>
      <c r="AB630" s="216">
        <v>58</v>
      </c>
      <c r="AC630" s="213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5">
        <v>40</v>
      </c>
    </row>
    <row r="631" spans="1:65">
      <c r="A631" s="30"/>
      <c r="B631" s="19">
        <v>1</v>
      </c>
      <c r="C631" s="9">
        <v>3</v>
      </c>
      <c r="D631" s="216">
        <v>54.3</v>
      </c>
      <c r="E631" s="216">
        <v>63.2</v>
      </c>
      <c r="F631" s="216">
        <v>60.453290219375617</v>
      </c>
      <c r="G631" s="216">
        <v>63.830000000000005</v>
      </c>
      <c r="H631" s="216">
        <v>59.63</v>
      </c>
      <c r="I631" s="216">
        <v>58</v>
      </c>
      <c r="J631" s="216">
        <v>58</v>
      </c>
      <c r="K631" s="216">
        <v>62</v>
      </c>
      <c r="L631" s="218">
        <v>38.61</v>
      </c>
      <c r="M631" s="216">
        <v>60.4</v>
      </c>
      <c r="N631" s="217">
        <v>70.8</v>
      </c>
      <c r="O631" s="218">
        <v>51.7</v>
      </c>
      <c r="P631" s="216">
        <v>67.5</v>
      </c>
      <c r="Q631" s="216">
        <v>52.1</v>
      </c>
      <c r="R631" s="216">
        <v>62.7</v>
      </c>
      <c r="S631" s="216">
        <v>61.3</v>
      </c>
      <c r="T631" s="216">
        <v>58.6</v>
      </c>
      <c r="U631" s="216">
        <v>61.959401077939141</v>
      </c>
      <c r="V631" s="216">
        <v>58.314</v>
      </c>
      <c r="W631" s="216">
        <v>65.099999999999994</v>
      </c>
      <c r="X631" s="216">
        <v>59</v>
      </c>
      <c r="Y631" s="216">
        <v>61.600000000000009</v>
      </c>
      <c r="Z631" s="216">
        <v>62.9</v>
      </c>
      <c r="AA631" s="216">
        <v>60.5</v>
      </c>
      <c r="AB631" s="216">
        <v>62</v>
      </c>
      <c r="AC631" s="213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5">
        <v>16</v>
      </c>
    </row>
    <row r="632" spans="1:65">
      <c r="A632" s="30"/>
      <c r="B632" s="19">
        <v>1</v>
      </c>
      <c r="C632" s="9">
        <v>4</v>
      </c>
      <c r="D632" s="216">
        <v>52.8</v>
      </c>
      <c r="E632" s="216">
        <v>63.1</v>
      </c>
      <c r="F632" s="216">
        <v>60.299785231776355</v>
      </c>
      <c r="G632" s="216">
        <v>63.698666666666668</v>
      </c>
      <c r="H632" s="216">
        <v>59.45</v>
      </c>
      <c r="I632" s="216">
        <v>58</v>
      </c>
      <c r="J632" s="216">
        <v>57</v>
      </c>
      <c r="K632" s="216">
        <v>64</v>
      </c>
      <c r="L632" s="218">
        <v>38.450000000000003</v>
      </c>
      <c r="M632" s="216">
        <v>58.7</v>
      </c>
      <c r="N632" s="216">
        <v>65.8</v>
      </c>
      <c r="O632" s="218">
        <v>51.2</v>
      </c>
      <c r="P632" s="216">
        <v>65.099999999999994</v>
      </c>
      <c r="Q632" s="216">
        <v>62.20000000000001</v>
      </c>
      <c r="R632" s="216">
        <v>62.5</v>
      </c>
      <c r="S632" s="216">
        <v>61.8</v>
      </c>
      <c r="T632" s="216">
        <v>58.9</v>
      </c>
      <c r="U632" s="216">
        <v>62.49234804707023</v>
      </c>
      <c r="V632" s="216">
        <v>59.956200000000003</v>
      </c>
      <c r="W632" s="216">
        <v>60.8</v>
      </c>
      <c r="X632" s="216">
        <v>57</v>
      </c>
      <c r="Y632" s="216">
        <v>62.100000000000009</v>
      </c>
      <c r="Z632" s="216">
        <v>61.9</v>
      </c>
      <c r="AA632" s="216">
        <v>60.4</v>
      </c>
      <c r="AB632" s="216">
        <v>61</v>
      </c>
      <c r="AC632" s="213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5">
        <v>60.803082964672441</v>
      </c>
    </row>
    <row r="633" spans="1:65">
      <c r="A633" s="30"/>
      <c r="B633" s="19">
        <v>1</v>
      </c>
      <c r="C633" s="9">
        <v>5</v>
      </c>
      <c r="D633" s="216">
        <v>54.3</v>
      </c>
      <c r="E633" s="216">
        <v>62.8</v>
      </c>
      <c r="F633" s="216">
        <v>59.926409870036409</v>
      </c>
      <c r="G633" s="216">
        <v>63.289666666666655</v>
      </c>
      <c r="H633" s="216">
        <v>60.93</v>
      </c>
      <c r="I633" s="216">
        <v>57</v>
      </c>
      <c r="J633" s="216">
        <v>57</v>
      </c>
      <c r="K633" s="216">
        <v>64</v>
      </c>
      <c r="L633" s="218">
        <v>37.880000000000003</v>
      </c>
      <c r="M633" s="216">
        <v>59.5</v>
      </c>
      <c r="N633" s="216">
        <v>65.099999999999994</v>
      </c>
      <c r="O633" s="218">
        <v>50.6</v>
      </c>
      <c r="P633" s="216">
        <v>64</v>
      </c>
      <c r="Q633" s="216">
        <v>59.8</v>
      </c>
      <c r="R633" s="216">
        <v>63.4</v>
      </c>
      <c r="S633" s="216">
        <v>61.199999999999996</v>
      </c>
      <c r="T633" s="216">
        <v>61.600000000000009</v>
      </c>
      <c r="U633" s="216">
        <v>61.948197940689703</v>
      </c>
      <c r="V633" s="216">
        <v>59.190600000000003</v>
      </c>
      <c r="W633" s="217">
        <v>71</v>
      </c>
      <c r="X633" s="216">
        <v>58</v>
      </c>
      <c r="Y633" s="216">
        <v>60.9</v>
      </c>
      <c r="Z633" s="216">
        <v>62.20000000000001</v>
      </c>
      <c r="AA633" s="216">
        <v>61</v>
      </c>
      <c r="AB633" s="216">
        <v>59</v>
      </c>
      <c r="AC633" s="213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5">
        <v>43</v>
      </c>
    </row>
    <row r="634" spans="1:65">
      <c r="A634" s="30"/>
      <c r="B634" s="19">
        <v>1</v>
      </c>
      <c r="C634" s="9">
        <v>6</v>
      </c>
      <c r="D634" s="216">
        <v>54.4</v>
      </c>
      <c r="E634" s="216">
        <v>62.7</v>
      </c>
      <c r="F634" s="216">
        <v>57.626566634306968</v>
      </c>
      <c r="G634" s="216">
        <v>63.578833333333321</v>
      </c>
      <c r="H634" s="216">
        <v>59.58</v>
      </c>
      <c r="I634" s="216">
        <v>59</v>
      </c>
      <c r="J634" s="216">
        <v>58</v>
      </c>
      <c r="K634" s="216">
        <v>67</v>
      </c>
      <c r="L634" s="218">
        <v>38.25</v>
      </c>
      <c r="M634" s="216">
        <v>59.3</v>
      </c>
      <c r="N634" s="216">
        <v>64.7</v>
      </c>
      <c r="O634" s="218">
        <v>51.5</v>
      </c>
      <c r="P634" s="216">
        <v>65.599999999999994</v>
      </c>
      <c r="Q634" s="216">
        <v>56.1</v>
      </c>
      <c r="R634" s="216">
        <v>62.9</v>
      </c>
      <c r="S634" s="216">
        <v>61.8</v>
      </c>
      <c r="T634" s="216">
        <v>61.600000000000009</v>
      </c>
      <c r="U634" s="216">
        <v>60.968989943461743</v>
      </c>
      <c r="V634" s="216">
        <v>60.120199999999997</v>
      </c>
      <c r="W634" s="216">
        <v>64.2</v>
      </c>
      <c r="X634" s="216">
        <v>60</v>
      </c>
      <c r="Y634" s="216">
        <v>58.3</v>
      </c>
      <c r="Z634" s="216">
        <v>61.8</v>
      </c>
      <c r="AA634" s="216">
        <v>62</v>
      </c>
      <c r="AB634" s="216">
        <v>59</v>
      </c>
      <c r="AC634" s="213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9"/>
    </row>
    <row r="635" spans="1:65">
      <c r="A635" s="30"/>
      <c r="B635" s="20" t="s">
        <v>278</v>
      </c>
      <c r="C635" s="12"/>
      <c r="D635" s="220">
        <v>53.666666666666664</v>
      </c>
      <c r="E635" s="220">
        <v>62.766666666666659</v>
      </c>
      <c r="F635" s="220">
        <v>59.170094367119788</v>
      </c>
      <c r="G635" s="220">
        <v>63.561277777777775</v>
      </c>
      <c r="H635" s="220">
        <v>59.919999999999995</v>
      </c>
      <c r="I635" s="220">
        <v>58.333333333333336</v>
      </c>
      <c r="J635" s="220">
        <v>57.666666666666664</v>
      </c>
      <c r="K635" s="220">
        <v>63.5</v>
      </c>
      <c r="L635" s="220">
        <v>38.159999999999997</v>
      </c>
      <c r="M635" s="220">
        <v>59.683333333333337</v>
      </c>
      <c r="N635" s="220">
        <v>65.999999999999986</v>
      </c>
      <c r="O635" s="220">
        <v>51.133333333333326</v>
      </c>
      <c r="P635" s="220">
        <v>65.466666666666683</v>
      </c>
      <c r="Q635" s="220">
        <v>56.6</v>
      </c>
      <c r="R635" s="220">
        <v>62.733333333333327</v>
      </c>
      <c r="S635" s="220">
        <v>61.75</v>
      </c>
      <c r="T635" s="220">
        <v>60.000000000000007</v>
      </c>
      <c r="U635" s="220">
        <v>61.669227213456907</v>
      </c>
      <c r="V635" s="220">
        <v>60.282499999999999</v>
      </c>
      <c r="W635" s="220">
        <v>64.883333333333326</v>
      </c>
      <c r="X635" s="220">
        <v>58.666666666666664</v>
      </c>
      <c r="Y635" s="220">
        <v>60.633333333333333</v>
      </c>
      <c r="Z635" s="220">
        <v>62.366666666666674</v>
      </c>
      <c r="AA635" s="220">
        <v>60.833333333333336</v>
      </c>
      <c r="AB635" s="220">
        <v>60</v>
      </c>
      <c r="AC635" s="213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  <c r="BI635" s="214"/>
      <c r="BJ635" s="214"/>
      <c r="BK635" s="214"/>
      <c r="BL635" s="214"/>
      <c r="BM635" s="219"/>
    </row>
    <row r="636" spans="1:65">
      <c r="A636" s="30"/>
      <c r="B636" s="3" t="s">
        <v>279</v>
      </c>
      <c r="C636" s="29"/>
      <c r="D636" s="216">
        <v>53.75</v>
      </c>
      <c r="E636" s="216">
        <v>62.75</v>
      </c>
      <c r="F636" s="216">
        <v>59.988270281183084</v>
      </c>
      <c r="G636" s="216">
        <v>63.638749999999995</v>
      </c>
      <c r="H636" s="216">
        <v>59.7</v>
      </c>
      <c r="I636" s="216">
        <v>58.5</v>
      </c>
      <c r="J636" s="216">
        <v>58</v>
      </c>
      <c r="K636" s="216">
        <v>63.5</v>
      </c>
      <c r="L636" s="216">
        <v>38.204999999999998</v>
      </c>
      <c r="M636" s="216">
        <v>59.4</v>
      </c>
      <c r="N636" s="216">
        <v>65.05</v>
      </c>
      <c r="O636" s="216">
        <v>51.1</v>
      </c>
      <c r="P636" s="216">
        <v>65.349999999999994</v>
      </c>
      <c r="Q636" s="216">
        <v>55.6</v>
      </c>
      <c r="R636" s="216">
        <v>62.8</v>
      </c>
      <c r="S636" s="216">
        <v>61.599999999999994</v>
      </c>
      <c r="T636" s="216">
        <v>59.65</v>
      </c>
      <c r="U636" s="216">
        <v>61.869364989796537</v>
      </c>
      <c r="V636" s="216">
        <v>60.038200000000003</v>
      </c>
      <c r="W636" s="216">
        <v>64.599999999999994</v>
      </c>
      <c r="X636" s="216">
        <v>58.5</v>
      </c>
      <c r="Y636" s="216">
        <v>61.25</v>
      </c>
      <c r="Z636" s="216">
        <v>62.300000000000004</v>
      </c>
      <c r="AA636" s="216">
        <v>60.75</v>
      </c>
      <c r="AB636" s="216">
        <v>60</v>
      </c>
      <c r="AC636" s="213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9"/>
    </row>
    <row r="637" spans="1:65">
      <c r="A637" s="30"/>
      <c r="B637" s="3" t="s">
        <v>280</v>
      </c>
      <c r="C637" s="29"/>
      <c r="D637" s="222">
        <v>0.74206917916503268</v>
      </c>
      <c r="E637" s="222">
        <v>0.36147844564602316</v>
      </c>
      <c r="F637" s="222">
        <v>1.6081252846122187</v>
      </c>
      <c r="G637" s="222">
        <v>0.60771814251406742</v>
      </c>
      <c r="H637" s="222">
        <v>0.55150702624717196</v>
      </c>
      <c r="I637" s="222">
        <v>0.81649658092772603</v>
      </c>
      <c r="J637" s="222">
        <v>0.5163977794943222</v>
      </c>
      <c r="K637" s="222">
        <v>2.0736441353327719</v>
      </c>
      <c r="L637" s="222">
        <v>0.36758672446104479</v>
      </c>
      <c r="M637" s="222">
        <v>0.9410986487434051</v>
      </c>
      <c r="N637" s="222">
        <v>2.3891421054428719</v>
      </c>
      <c r="O637" s="222">
        <v>0.41793141383086707</v>
      </c>
      <c r="P637" s="222">
        <v>1.2738393409950353</v>
      </c>
      <c r="Q637" s="222">
        <v>3.7320235797754573</v>
      </c>
      <c r="R637" s="222">
        <v>1.0481730137084559</v>
      </c>
      <c r="S637" s="222">
        <v>0.66257075093909901</v>
      </c>
      <c r="T637" s="222">
        <v>1.3899640283115282</v>
      </c>
      <c r="U637" s="222">
        <v>0.63342104126724852</v>
      </c>
      <c r="V637" s="222">
        <v>1.5209681337884751</v>
      </c>
      <c r="W637" s="222">
        <v>3.389641082277985</v>
      </c>
      <c r="X637" s="222">
        <v>1.6329931618554521</v>
      </c>
      <c r="Y637" s="222">
        <v>2.0819862311424346</v>
      </c>
      <c r="Z637" s="222">
        <v>0.50066622281382889</v>
      </c>
      <c r="AA637" s="222">
        <v>0.81158281565510326</v>
      </c>
      <c r="AB637" s="222">
        <v>1.5491933384829668</v>
      </c>
      <c r="AC637" s="223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/>
    </row>
    <row r="638" spans="1:65">
      <c r="A638" s="30"/>
      <c r="B638" s="3" t="s">
        <v>87</v>
      </c>
      <c r="C638" s="29"/>
      <c r="D638" s="13">
        <v>1.3827376009286324E-2</v>
      </c>
      <c r="E638" s="13">
        <v>5.7590830426875713E-3</v>
      </c>
      <c r="F638" s="13">
        <v>2.717800777255203E-2</v>
      </c>
      <c r="G638" s="13">
        <v>9.5611379091333683E-3</v>
      </c>
      <c r="H638" s="13">
        <v>9.2040558452465282E-3</v>
      </c>
      <c r="I638" s="13">
        <v>1.3997084244475303E-2</v>
      </c>
      <c r="J638" s="13">
        <v>8.9548747889188832E-3</v>
      </c>
      <c r="K638" s="13">
        <v>3.2655813154846801E-2</v>
      </c>
      <c r="L638" s="13">
        <v>9.6327757982454087E-3</v>
      </c>
      <c r="M638" s="13">
        <v>1.5768198526837279E-2</v>
      </c>
      <c r="N638" s="13">
        <v>3.619912280974049E-2</v>
      </c>
      <c r="O638" s="13">
        <v>8.1733653291564626E-3</v>
      </c>
      <c r="P638" s="13">
        <v>1.9457831074262244E-2</v>
      </c>
      <c r="Q638" s="13">
        <v>6.5936812363523972E-2</v>
      </c>
      <c r="R638" s="13">
        <v>1.6708390229146483E-2</v>
      </c>
      <c r="S638" s="13">
        <v>1.072989070346719E-2</v>
      </c>
      <c r="T638" s="13">
        <v>2.3166067138525467E-2</v>
      </c>
      <c r="U638" s="13">
        <v>1.0271266073673598E-2</v>
      </c>
      <c r="V638" s="13">
        <v>2.5230674470841041E-2</v>
      </c>
      <c r="W638" s="13">
        <v>5.2242092200534065E-2</v>
      </c>
      <c r="X638" s="13">
        <v>2.7835110713445205E-2</v>
      </c>
      <c r="Y638" s="13">
        <v>3.4337321019391444E-2</v>
      </c>
      <c r="Z638" s="13">
        <v>8.0277855074371279E-3</v>
      </c>
      <c r="AA638" s="13">
        <v>1.3341087380631833E-2</v>
      </c>
      <c r="AB638" s="13">
        <v>2.5819888974716113E-2</v>
      </c>
      <c r="AC638" s="15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281</v>
      </c>
      <c r="C639" s="29"/>
      <c r="D639" s="13">
        <v>-0.11736931665376493</v>
      </c>
      <c r="E639" s="13">
        <v>3.2294147044074961E-2</v>
      </c>
      <c r="F639" s="13">
        <v>-2.6857003262506396E-2</v>
      </c>
      <c r="G639" s="13">
        <v>4.5362746075028548E-2</v>
      </c>
      <c r="H639" s="13">
        <v>-1.4523654420377508E-2</v>
      </c>
      <c r="I639" s="13">
        <v>-4.0618822449744352E-2</v>
      </c>
      <c r="J639" s="13">
        <v>-5.1583178764604498E-2</v>
      </c>
      <c r="K639" s="13">
        <v>4.43549389904212E-2</v>
      </c>
      <c r="L639" s="13">
        <v>-0.37240024453740994</v>
      </c>
      <c r="M639" s="13">
        <v>-1.8416000912152675E-2</v>
      </c>
      <c r="N639" s="13">
        <v>8.5471275171146166E-2</v>
      </c>
      <c r="O639" s="13">
        <v>-0.15903387065023322</v>
      </c>
      <c r="P639" s="13">
        <v>7.6699790119258537E-2</v>
      </c>
      <c r="Q639" s="13">
        <v>-6.9126148868380533E-2</v>
      </c>
      <c r="R639" s="13">
        <v>3.1745929228331971E-2</v>
      </c>
      <c r="S639" s="13">
        <v>1.5573503663913524E-2</v>
      </c>
      <c r="T639" s="13">
        <v>-1.3207931662594152E-2</v>
      </c>
      <c r="U639" s="13">
        <v>1.4245071245609475E-2</v>
      </c>
      <c r="V639" s="13">
        <v>-8.5617856741723175E-3</v>
      </c>
      <c r="W639" s="13">
        <v>6.7105978343755535E-2</v>
      </c>
      <c r="X639" s="13">
        <v>-3.5136644292314445E-2</v>
      </c>
      <c r="Y639" s="13">
        <v>-2.7917931634772186E-3</v>
      </c>
      <c r="Z639" s="13">
        <v>2.5715533255159073E-2</v>
      </c>
      <c r="AA639" s="13">
        <v>4.975137309808364E-4</v>
      </c>
      <c r="AB639" s="13">
        <v>-1.3207931662594263E-2</v>
      </c>
      <c r="AC639" s="15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282</v>
      </c>
      <c r="C640" s="47"/>
      <c r="D640" s="45">
        <v>2.14</v>
      </c>
      <c r="E640" s="45">
        <v>0.8</v>
      </c>
      <c r="F640" s="45">
        <v>0.36</v>
      </c>
      <c r="G640" s="45">
        <v>1.06</v>
      </c>
      <c r="H640" s="45">
        <v>0.12</v>
      </c>
      <c r="I640" s="45">
        <v>0.63</v>
      </c>
      <c r="J640" s="45">
        <v>0.85</v>
      </c>
      <c r="K640" s="45">
        <v>1.04</v>
      </c>
      <c r="L640" s="45">
        <v>7.16</v>
      </c>
      <c r="M640" s="45">
        <v>0.19</v>
      </c>
      <c r="N640" s="45">
        <v>1.85</v>
      </c>
      <c r="O640" s="45">
        <v>2.96</v>
      </c>
      <c r="P640" s="45">
        <v>1.68</v>
      </c>
      <c r="Q640" s="45">
        <v>1.19</v>
      </c>
      <c r="R640" s="45">
        <v>0.79</v>
      </c>
      <c r="S640" s="45">
        <v>0.47</v>
      </c>
      <c r="T640" s="45">
        <v>0.09</v>
      </c>
      <c r="U640" s="45">
        <v>0.45</v>
      </c>
      <c r="V640" s="45">
        <v>0</v>
      </c>
      <c r="W640" s="45">
        <v>1.49</v>
      </c>
      <c r="X640" s="45">
        <v>0.52</v>
      </c>
      <c r="Y640" s="45">
        <v>0.11</v>
      </c>
      <c r="Z640" s="45">
        <v>0.67</v>
      </c>
      <c r="AA640" s="45">
        <v>0.18</v>
      </c>
      <c r="AB640" s="45">
        <v>0.09</v>
      </c>
      <c r="AC640" s="15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BM641" s="55"/>
    </row>
    <row r="642" spans="1:65" ht="15">
      <c r="B642" s="8" t="s">
        <v>545</v>
      </c>
      <c r="BM642" s="28" t="s">
        <v>67</v>
      </c>
    </row>
    <row r="643" spans="1:65" ht="15">
      <c r="A643" s="25" t="s">
        <v>58</v>
      </c>
      <c r="B643" s="18" t="s">
        <v>116</v>
      </c>
      <c r="C643" s="15" t="s">
        <v>117</v>
      </c>
      <c r="D643" s="16" t="s">
        <v>243</v>
      </c>
      <c r="E643" s="17" t="s">
        <v>243</v>
      </c>
      <c r="F643" s="17" t="s">
        <v>243</v>
      </c>
      <c r="G643" s="17" t="s">
        <v>243</v>
      </c>
      <c r="H643" s="17" t="s">
        <v>243</v>
      </c>
      <c r="I643" s="17" t="s">
        <v>243</v>
      </c>
      <c r="J643" s="17" t="s">
        <v>243</v>
      </c>
      <c r="K643" s="17" t="s">
        <v>243</v>
      </c>
      <c r="L643" s="17" t="s">
        <v>243</v>
      </c>
      <c r="M643" s="17" t="s">
        <v>243</v>
      </c>
      <c r="N643" s="17" t="s">
        <v>243</v>
      </c>
      <c r="O643" s="17" t="s">
        <v>243</v>
      </c>
      <c r="P643" s="17" t="s">
        <v>243</v>
      </c>
      <c r="Q643" s="17" t="s">
        <v>243</v>
      </c>
      <c r="R643" s="17" t="s">
        <v>243</v>
      </c>
      <c r="S643" s="17" t="s">
        <v>243</v>
      </c>
      <c r="T643" s="17" t="s">
        <v>243</v>
      </c>
      <c r="U643" s="17" t="s">
        <v>243</v>
      </c>
      <c r="V643" s="17" t="s">
        <v>243</v>
      </c>
      <c r="W643" s="17" t="s">
        <v>243</v>
      </c>
      <c r="X643" s="17" t="s">
        <v>243</v>
      </c>
      <c r="Y643" s="17" t="s">
        <v>243</v>
      </c>
      <c r="Z643" s="17" t="s">
        <v>243</v>
      </c>
      <c r="AA643" s="17" t="s">
        <v>243</v>
      </c>
      <c r="AB643" s="17" t="s">
        <v>243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244</v>
      </c>
      <c r="C644" s="9" t="s">
        <v>244</v>
      </c>
      <c r="D644" s="151" t="s">
        <v>246</v>
      </c>
      <c r="E644" s="152" t="s">
        <v>247</v>
      </c>
      <c r="F644" s="152" t="s">
        <v>248</v>
      </c>
      <c r="G644" s="152" t="s">
        <v>249</v>
      </c>
      <c r="H644" s="152" t="s">
        <v>250</v>
      </c>
      <c r="I644" s="152" t="s">
        <v>251</v>
      </c>
      <c r="J644" s="152" t="s">
        <v>252</v>
      </c>
      <c r="K644" s="152" t="s">
        <v>253</v>
      </c>
      <c r="L644" s="152" t="s">
        <v>255</v>
      </c>
      <c r="M644" s="152" t="s">
        <v>256</v>
      </c>
      <c r="N644" s="152" t="s">
        <v>257</v>
      </c>
      <c r="O644" s="152" t="s">
        <v>259</v>
      </c>
      <c r="P644" s="152" t="s">
        <v>260</v>
      </c>
      <c r="Q644" s="152" t="s">
        <v>261</v>
      </c>
      <c r="R644" s="152" t="s">
        <v>262</v>
      </c>
      <c r="S644" s="152" t="s">
        <v>263</v>
      </c>
      <c r="T644" s="152" t="s">
        <v>264</v>
      </c>
      <c r="U644" s="152" t="s">
        <v>265</v>
      </c>
      <c r="V644" s="152" t="s">
        <v>266</v>
      </c>
      <c r="W644" s="152" t="s">
        <v>267</v>
      </c>
      <c r="X644" s="152" t="s">
        <v>268</v>
      </c>
      <c r="Y644" s="152" t="s">
        <v>269</v>
      </c>
      <c r="Z644" s="152" t="s">
        <v>270</v>
      </c>
      <c r="AA644" s="152" t="s">
        <v>271</v>
      </c>
      <c r="AB644" s="152" t="s">
        <v>272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1</v>
      </c>
    </row>
    <row r="645" spans="1:65">
      <c r="A645" s="30"/>
      <c r="B645" s="19"/>
      <c r="C645" s="9"/>
      <c r="D645" s="10" t="s">
        <v>291</v>
      </c>
      <c r="E645" s="11" t="s">
        <v>120</v>
      </c>
      <c r="F645" s="11" t="s">
        <v>291</v>
      </c>
      <c r="G645" s="11" t="s">
        <v>120</v>
      </c>
      <c r="H645" s="11" t="s">
        <v>120</v>
      </c>
      <c r="I645" s="11" t="s">
        <v>292</v>
      </c>
      <c r="J645" s="11" t="s">
        <v>292</v>
      </c>
      <c r="K645" s="11" t="s">
        <v>120</v>
      </c>
      <c r="L645" s="11" t="s">
        <v>291</v>
      </c>
      <c r="M645" s="11" t="s">
        <v>292</v>
      </c>
      <c r="N645" s="11" t="s">
        <v>292</v>
      </c>
      <c r="O645" s="11" t="s">
        <v>292</v>
      </c>
      <c r="P645" s="11" t="s">
        <v>292</v>
      </c>
      <c r="Q645" s="11" t="s">
        <v>292</v>
      </c>
      <c r="R645" s="11" t="s">
        <v>292</v>
      </c>
      <c r="S645" s="11" t="s">
        <v>292</v>
      </c>
      <c r="T645" s="11" t="s">
        <v>120</v>
      </c>
      <c r="U645" s="11" t="s">
        <v>292</v>
      </c>
      <c r="V645" s="11" t="s">
        <v>292</v>
      </c>
      <c r="W645" s="11" t="s">
        <v>120</v>
      </c>
      <c r="X645" s="11" t="s">
        <v>292</v>
      </c>
      <c r="Y645" s="11" t="s">
        <v>292</v>
      </c>
      <c r="Z645" s="11" t="s">
        <v>292</v>
      </c>
      <c r="AA645" s="11" t="s">
        <v>120</v>
      </c>
      <c r="AB645" s="11" t="s">
        <v>120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3</v>
      </c>
    </row>
    <row r="647" spans="1:65">
      <c r="A647" s="30"/>
      <c r="B647" s="18">
        <v>1</v>
      </c>
      <c r="C647" s="14">
        <v>1</v>
      </c>
      <c r="D647" s="233">
        <v>0.11499999999999999</v>
      </c>
      <c r="E647" s="233">
        <v>0.11770000000000001</v>
      </c>
      <c r="F647" s="233">
        <v>0.11381218620255</v>
      </c>
      <c r="G647" s="237">
        <v>0.1328</v>
      </c>
      <c r="H647" s="233">
        <v>0.11</v>
      </c>
      <c r="I647" s="233">
        <v>0.122</v>
      </c>
      <c r="J647" s="233">
        <v>0.11399999999999999</v>
      </c>
      <c r="K647" s="233">
        <v>0.128</v>
      </c>
      <c r="L647" s="233">
        <v>0.10929999999999999</v>
      </c>
      <c r="M647" s="233">
        <v>0.11</v>
      </c>
      <c r="N647" s="233">
        <v>0.11899999999999998</v>
      </c>
      <c r="O647" s="233">
        <v>0.121</v>
      </c>
      <c r="P647" s="233">
        <v>0.11499999999999999</v>
      </c>
      <c r="Q647" s="233">
        <v>0.124</v>
      </c>
      <c r="R647" s="233">
        <v>0.122</v>
      </c>
      <c r="S647" s="233">
        <v>0.11399999999999999</v>
      </c>
      <c r="T647" s="233">
        <v>0.12435897714841648</v>
      </c>
      <c r="U647" s="233">
        <v>0.12817359140000001</v>
      </c>
      <c r="V647" s="233">
        <v>0.1217</v>
      </c>
      <c r="W647" s="233">
        <v>0.11700000000000001</v>
      </c>
      <c r="X647" s="233">
        <v>0.11200000000000002</v>
      </c>
      <c r="Y647" s="237">
        <v>0.10339999999999999</v>
      </c>
      <c r="Z647" s="233">
        <v>0.12509999999999999</v>
      </c>
      <c r="AA647" s="233">
        <v>0.11399999999999999</v>
      </c>
      <c r="AB647" s="233">
        <v>0.11899999999999998</v>
      </c>
      <c r="AC647" s="209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34">
        <v>1</v>
      </c>
    </row>
    <row r="648" spans="1:65">
      <c r="A648" s="30"/>
      <c r="B648" s="19">
        <v>1</v>
      </c>
      <c r="C648" s="9">
        <v>2</v>
      </c>
      <c r="D648" s="24">
        <v>0.11600000000000001</v>
      </c>
      <c r="E648" s="24">
        <v>0.11750000000000001</v>
      </c>
      <c r="F648" s="24">
        <v>0.12204907357035999</v>
      </c>
      <c r="G648" s="235">
        <v>0.13879999999999998</v>
      </c>
      <c r="H648" s="24">
        <v>0.11</v>
      </c>
      <c r="I648" s="24">
        <v>0.11899999999999998</v>
      </c>
      <c r="J648" s="24">
        <v>0.11399999999999999</v>
      </c>
      <c r="K648" s="24">
        <v>0.121</v>
      </c>
      <c r="L648" s="24">
        <v>0.1106</v>
      </c>
      <c r="M648" s="24">
        <v>0.11</v>
      </c>
      <c r="N648" s="24">
        <v>0.11899999999999998</v>
      </c>
      <c r="O648" s="24">
        <v>0.121</v>
      </c>
      <c r="P648" s="24">
        <v>0.121</v>
      </c>
      <c r="Q648" s="24">
        <v>0.11800000000000001</v>
      </c>
      <c r="R648" s="24">
        <v>0.12</v>
      </c>
      <c r="S648" s="24">
        <v>0.11399999999999999</v>
      </c>
      <c r="T648" s="24">
        <v>0.12391852475364576</v>
      </c>
      <c r="U648" s="24">
        <v>0.13090977609999999</v>
      </c>
      <c r="V648" s="24">
        <v>0.1217</v>
      </c>
      <c r="W648" s="24">
        <v>0.13</v>
      </c>
      <c r="X648" s="24">
        <v>0.122</v>
      </c>
      <c r="Y648" s="238">
        <v>0.10660000000000001</v>
      </c>
      <c r="Z648" s="24">
        <v>0.12559999999999999</v>
      </c>
      <c r="AA648" s="24">
        <v>0.11499999999999999</v>
      </c>
      <c r="AB648" s="24">
        <v>0.122</v>
      </c>
      <c r="AC648" s="209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34">
        <v>24</v>
      </c>
    </row>
    <row r="649" spans="1:65">
      <c r="A649" s="30"/>
      <c r="B649" s="19">
        <v>1</v>
      </c>
      <c r="C649" s="9">
        <v>3</v>
      </c>
      <c r="D649" s="24">
        <v>0.11700000000000001</v>
      </c>
      <c r="E649" s="24">
        <v>0.11750000000000001</v>
      </c>
      <c r="F649" s="24">
        <v>0.11555712693489999</v>
      </c>
      <c r="G649" s="238">
        <v>0.13240000000000002</v>
      </c>
      <c r="H649" s="24">
        <v>0.11</v>
      </c>
      <c r="I649" s="24">
        <v>0.11700000000000001</v>
      </c>
      <c r="J649" s="24">
        <v>0.11399999999999999</v>
      </c>
      <c r="K649" s="24">
        <v>0.11900000000000001</v>
      </c>
      <c r="L649" s="24">
        <v>0.10920000000000001</v>
      </c>
      <c r="M649" s="24">
        <v>0.11</v>
      </c>
      <c r="N649" s="24">
        <v>0.12</v>
      </c>
      <c r="O649" s="24">
        <v>0.121</v>
      </c>
      <c r="P649" s="24">
        <v>0.11600000000000001</v>
      </c>
      <c r="Q649" s="24">
        <v>0.11700000000000001</v>
      </c>
      <c r="R649" s="24">
        <v>0.121</v>
      </c>
      <c r="S649" s="24">
        <v>0.11299999999999999</v>
      </c>
      <c r="T649" s="24">
        <v>0.12506509059600784</v>
      </c>
      <c r="U649" s="24">
        <v>0.1225725647</v>
      </c>
      <c r="V649" s="24">
        <v>0.12140000000000001</v>
      </c>
      <c r="W649" s="24">
        <v>0.126</v>
      </c>
      <c r="X649" s="24">
        <v>0.122</v>
      </c>
      <c r="Y649" s="238">
        <v>0.10529999999999999</v>
      </c>
      <c r="Z649" s="24">
        <v>0.12520000000000001</v>
      </c>
      <c r="AA649" s="24">
        <v>0.11600000000000001</v>
      </c>
      <c r="AB649" s="24">
        <v>0.12</v>
      </c>
      <c r="AC649" s="209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34">
        <v>16</v>
      </c>
    </row>
    <row r="650" spans="1:65">
      <c r="A650" s="30"/>
      <c r="B650" s="19">
        <v>1</v>
      </c>
      <c r="C650" s="9">
        <v>4</v>
      </c>
      <c r="D650" s="24">
        <v>0.11399999999999999</v>
      </c>
      <c r="E650" s="24">
        <v>0.1183</v>
      </c>
      <c r="F650" s="24">
        <v>0.11310939522031999</v>
      </c>
      <c r="G650" s="238">
        <v>0.13150000000000001</v>
      </c>
      <c r="H650" s="24">
        <v>0.11</v>
      </c>
      <c r="I650" s="24">
        <v>0.11899999999999998</v>
      </c>
      <c r="J650" s="24">
        <v>0.11200000000000002</v>
      </c>
      <c r="K650" s="24">
        <v>0.125</v>
      </c>
      <c r="L650" s="24">
        <v>0.1089</v>
      </c>
      <c r="M650" s="24">
        <v>0.11</v>
      </c>
      <c r="N650" s="24">
        <v>0.121</v>
      </c>
      <c r="O650" s="24">
        <v>0.123</v>
      </c>
      <c r="P650" s="24">
        <v>0.12</v>
      </c>
      <c r="Q650" s="24">
        <v>0.11900000000000001</v>
      </c>
      <c r="R650" s="24">
        <v>0.123</v>
      </c>
      <c r="S650" s="24">
        <v>0.11499999999999999</v>
      </c>
      <c r="T650" s="24">
        <v>0.12348509360592054</v>
      </c>
      <c r="U650" s="24">
        <v>0.12473588400000002</v>
      </c>
      <c r="V650" s="24">
        <v>0.12130000000000001</v>
      </c>
      <c r="W650" s="24">
        <v>0.12</v>
      </c>
      <c r="X650" s="24">
        <v>0.11899999999999998</v>
      </c>
      <c r="Y650" s="238">
        <v>0.1045</v>
      </c>
      <c r="Z650" s="24">
        <v>0.1235</v>
      </c>
      <c r="AA650" s="235">
        <v>0.106</v>
      </c>
      <c r="AB650" s="24">
        <v>0.11799999999999998</v>
      </c>
      <c r="AC650" s="209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34">
        <v>0.11823097957433538</v>
      </c>
    </row>
    <row r="651" spans="1:65">
      <c r="A651" s="30"/>
      <c r="B651" s="19">
        <v>1</v>
      </c>
      <c r="C651" s="9">
        <v>5</v>
      </c>
      <c r="D651" s="24">
        <v>0.11700000000000001</v>
      </c>
      <c r="E651" s="24">
        <v>0.11750000000000001</v>
      </c>
      <c r="F651" s="24">
        <v>0.11684203056807001</v>
      </c>
      <c r="G651" s="238">
        <v>0.1348</v>
      </c>
      <c r="H651" s="24">
        <v>0.11</v>
      </c>
      <c r="I651" s="24">
        <v>0.11799999999999998</v>
      </c>
      <c r="J651" s="24">
        <v>0.11299999999999999</v>
      </c>
      <c r="K651" s="24">
        <v>0.123</v>
      </c>
      <c r="L651" s="24">
        <v>0.1089</v>
      </c>
      <c r="M651" s="24">
        <v>0.11</v>
      </c>
      <c r="N651" s="24">
        <v>0.12</v>
      </c>
      <c r="O651" s="24">
        <v>0.11900000000000001</v>
      </c>
      <c r="P651" s="24">
        <v>0.11600000000000001</v>
      </c>
      <c r="Q651" s="24">
        <v>0.12</v>
      </c>
      <c r="R651" s="24">
        <v>0.11800000000000001</v>
      </c>
      <c r="S651" s="24">
        <v>0.11499999999999999</v>
      </c>
      <c r="T651" s="24">
        <v>0.12124920684372666</v>
      </c>
      <c r="U651" s="24">
        <v>0.12603639289999999</v>
      </c>
      <c r="V651" s="24">
        <v>0.12130000000000001</v>
      </c>
      <c r="W651" s="24">
        <v>0.123</v>
      </c>
      <c r="X651" s="24">
        <v>0.11899999999999998</v>
      </c>
      <c r="Y651" s="238">
        <v>0.10510000000000001</v>
      </c>
      <c r="Z651" s="235">
        <v>0.11939999999999999</v>
      </c>
      <c r="AA651" s="24">
        <v>0.11</v>
      </c>
      <c r="AB651" s="24">
        <v>0.11700000000000001</v>
      </c>
      <c r="AC651" s="209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34">
        <v>44</v>
      </c>
    </row>
    <row r="652" spans="1:65">
      <c r="A652" s="30"/>
      <c r="B652" s="19">
        <v>1</v>
      </c>
      <c r="C652" s="9">
        <v>6</v>
      </c>
      <c r="D652" s="24">
        <v>0.11700000000000001</v>
      </c>
      <c r="E652" s="24">
        <v>0.1173</v>
      </c>
      <c r="F652" s="24">
        <v>0.11886661059521998</v>
      </c>
      <c r="G652" s="238">
        <v>0.13350000000000001</v>
      </c>
      <c r="H652" s="24">
        <v>0.11</v>
      </c>
      <c r="I652" s="24">
        <v>0.121</v>
      </c>
      <c r="J652" s="24">
        <v>0.11399999999999999</v>
      </c>
      <c r="K652" s="24">
        <v>0.128</v>
      </c>
      <c r="L652" s="24">
        <v>0.11030000000000001</v>
      </c>
      <c r="M652" s="24">
        <v>0.11</v>
      </c>
      <c r="N652" s="24">
        <v>0.121</v>
      </c>
      <c r="O652" s="235">
        <v>0.126</v>
      </c>
      <c r="P652" s="24">
        <v>0.12</v>
      </c>
      <c r="Q652" s="24">
        <v>0.121</v>
      </c>
      <c r="R652" s="24">
        <v>0.121</v>
      </c>
      <c r="S652" s="235">
        <v>0.12</v>
      </c>
      <c r="T652" s="24">
        <v>0.12089263151914531</v>
      </c>
      <c r="U652" s="24">
        <v>0.1254610246</v>
      </c>
      <c r="V652" s="24">
        <v>0.1215</v>
      </c>
      <c r="W652" s="24">
        <v>0.11700000000000001</v>
      </c>
      <c r="X652" s="24">
        <v>0.11200000000000002</v>
      </c>
      <c r="Y652" s="238">
        <v>0.10759999999999999</v>
      </c>
      <c r="Z652" s="24">
        <v>0.1255</v>
      </c>
      <c r="AA652" s="24">
        <v>0.11399999999999999</v>
      </c>
      <c r="AB652" s="24">
        <v>0.11899999999999998</v>
      </c>
      <c r="AC652" s="209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56"/>
    </row>
    <row r="653" spans="1:65">
      <c r="A653" s="30"/>
      <c r="B653" s="20" t="s">
        <v>278</v>
      </c>
      <c r="C653" s="12"/>
      <c r="D653" s="236">
        <v>0.11599999999999999</v>
      </c>
      <c r="E653" s="236">
        <v>0.11763333333333333</v>
      </c>
      <c r="F653" s="236">
        <v>0.11670607051523667</v>
      </c>
      <c r="G653" s="236">
        <v>0.13396666666666668</v>
      </c>
      <c r="H653" s="236">
        <v>0.11</v>
      </c>
      <c r="I653" s="236">
        <v>0.11933333333333333</v>
      </c>
      <c r="J653" s="236">
        <v>0.11349999999999999</v>
      </c>
      <c r="K653" s="236">
        <v>0.124</v>
      </c>
      <c r="L653" s="236">
        <v>0.10953333333333333</v>
      </c>
      <c r="M653" s="236">
        <v>0.11</v>
      </c>
      <c r="N653" s="236">
        <v>0.12</v>
      </c>
      <c r="O653" s="236">
        <v>0.12183333333333334</v>
      </c>
      <c r="P653" s="236">
        <v>0.11799999999999999</v>
      </c>
      <c r="Q653" s="236">
        <v>0.11983333333333333</v>
      </c>
      <c r="R653" s="236">
        <v>0.12083333333333333</v>
      </c>
      <c r="S653" s="236">
        <v>0.11516666666666665</v>
      </c>
      <c r="T653" s="236">
        <v>0.12316158741114376</v>
      </c>
      <c r="U653" s="236">
        <v>0.12631487228333335</v>
      </c>
      <c r="V653" s="236">
        <v>0.12148333333333335</v>
      </c>
      <c r="W653" s="236">
        <v>0.12216666666666666</v>
      </c>
      <c r="X653" s="236">
        <v>0.11766666666666666</v>
      </c>
      <c r="Y653" s="236">
        <v>0.10541666666666667</v>
      </c>
      <c r="Z653" s="236">
        <v>0.12404999999999999</v>
      </c>
      <c r="AA653" s="236">
        <v>0.11249999999999999</v>
      </c>
      <c r="AB653" s="236">
        <v>0.11916666666666666</v>
      </c>
      <c r="AC653" s="209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56"/>
    </row>
    <row r="654" spans="1:65">
      <c r="A654" s="30"/>
      <c r="B654" s="3" t="s">
        <v>279</v>
      </c>
      <c r="C654" s="29"/>
      <c r="D654" s="24">
        <v>0.11650000000000001</v>
      </c>
      <c r="E654" s="24">
        <v>0.11750000000000001</v>
      </c>
      <c r="F654" s="24">
        <v>0.116199578751485</v>
      </c>
      <c r="G654" s="24">
        <v>0.13314999999999999</v>
      </c>
      <c r="H654" s="24">
        <v>0.11</v>
      </c>
      <c r="I654" s="24">
        <v>0.11899999999999998</v>
      </c>
      <c r="J654" s="24">
        <v>0.11399999999999999</v>
      </c>
      <c r="K654" s="24">
        <v>0.124</v>
      </c>
      <c r="L654" s="24">
        <v>0.10925</v>
      </c>
      <c r="M654" s="24">
        <v>0.11</v>
      </c>
      <c r="N654" s="24">
        <v>0.12</v>
      </c>
      <c r="O654" s="24">
        <v>0.121</v>
      </c>
      <c r="P654" s="24">
        <v>0.11799999999999999</v>
      </c>
      <c r="Q654" s="24">
        <v>0.1195</v>
      </c>
      <c r="R654" s="24">
        <v>0.121</v>
      </c>
      <c r="S654" s="24">
        <v>0.11449999999999999</v>
      </c>
      <c r="T654" s="24">
        <v>0.12370180917978316</v>
      </c>
      <c r="U654" s="24">
        <v>0.12574870874999999</v>
      </c>
      <c r="V654" s="24">
        <v>0.12145</v>
      </c>
      <c r="W654" s="24">
        <v>0.1215</v>
      </c>
      <c r="X654" s="24">
        <v>0.11899999999999998</v>
      </c>
      <c r="Y654" s="24">
        <v>0.1052</v>
      </c>
      <c r="Z654" s="24">
        <v>0.12514999999999998</v>
      </c>
      <c r="AA654" s="24">
        <v>0.11399999999999999</v>
      </c>
      <c r="AB654" s="24">
        <v>0.11899999999999998</v>
      </c>
      <c r="AC654" s="209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56"/>
    </row>
    <row r="655" spans="1:65">
      <c r="A655" s="30"/>
      <c r="B655" s="3" t="s">
        <v>280</v>
      </c>
      <c r="C655" s="29"/>
      <c r="D655" s="24">
        <v>1.2649110640673596E-3</v>
      </c>
      <c r="E655" s="24">
        <v>3.5023801430836472E-4</v>
      </c>
      <c r="F655" s="24">
        <v>3.3425981261082749E-3</v>
      </c>
      <c r="G655" s="24">
        <v>2.6143195418055934E-3</v>
      </c>
      <c r="H655" s="24">
        <v>0</v>
      </c>
      <c r="I655" s="24">
        <v>1.8618986725025266E-3</v>
      </c>
      <c r="J655" s="24">
        <v>8.3666002653406631E-4</v>
      </c>
      <c r="K655" s="24">
        <v>3.6878177829171551E-3</v>
      </c>
      <c r="L655" s="24">
        <v>7.3393914370789115E-4</v>
      </c>
      <c r="M655" s="24">
        <v>0</v>
      </c>
      <c r="N655" s="24">
        <v>8.9442719099992296E-4</v>
      </c>
      <c r="O655" s="24">
        <v>2.4013884872437158E-3</v>
      </c>
      <c r="P655" s="24">
        <v>2.6076809620810574E-3</v>
      </c>
      <c r="Q655" s="24">
        <v>2.4832774042918859E-3</v>
      </c>
      <c r="R655" s="24">
        <v>1.7224014243685053E-3</v>
      </c>
      <c r="S655" s="24">
        <v>2.4832774042918919E-3</v>
      </c>
      <c r="T655" s="24">
        <v>1.7052880830355753E-3</v>
      </c>
      <c r="U655" s="24">
        <v>2.893878177101912E-3</v>
      </c>
      <c r="V655" s="24">
        <v>1.8348478592697024E-4</v>
      </c>
      <c r="W655" s="24">
        <v>5.1929439306299709E-3</v>
      </c>
      <c r="X655" s="24">
        <v>4.5898438608155895E-3</v>
      </c>
      <c r="Y655" s="24">
        <v>1.4958832396502976E-3</v>
      </c>
      <c r="Z655" s="24">
        <v>2.4022905735984574E-3</v>
      </c>
      <c r="AA655" s="24">
        <v>3.7815340802378069E-3</v>
      </c>
      <c r="AB655" s="24">
        <v>1.7224014243685088E-3</v>
      </c>
      <c r="AC655" s="209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56"/>
    </row>
    <row r="656" spans="1:65">
      <c r="A656" s="30"/>
      <c r="B656" s="3" t="s">
        <v>87</v>
      </c>
      <c r="C656" s="29"/>
      <c r="D656" s="13">
        <v>1.0904405724718617E-2</v>
      </c>
      <c r="E656" s="13">
        <v>2.97737048151061E-3</v>
      </c>
      <c r="F656" s="13">
        <v>2.8641167604660966E-2</v>
      </c>
      <c r="G656" s="13">
        <v>1.9514701730322916E-2</v>
      </c>
      <c r="H656" s="13">
        <v>0</v>
      </c>
      <c r="I656" s="13">
        <v>1.5602502842199944E-2</v>
      </c>
      <c r="J656" s="13">
        <v>7.3714539782737129E-3</v>
      </c>
      <c r="K656" s="13">
        <v>2.9740465991267381E-2</v>
      </c>
      <c r="L656" s="13">
        <v>6.7006008250872599E-3</v>
      </c>
      <c r="M656" s="13">
        <v>0</v>
      </c>
      <c r="N656" s="13">
        <v>7.4535599249993586E-3</v>
      </c>
      <c r="O656" s="13">
        <v>1.9710439019784261E-2</v>
      </c>
      <c r="P656" s="13">
        <v>2.2098991204076757E-2</v>
      </c>
      <c r="Q656" s="13">
        <v>2.0722759980182637E-2</v>
      </c>
      <c r="R656" s="13">
        <v>1.4254356615463492E-2</v>
      </c>
      <c r="S656" s="13">
        <v>2.1562466607454926E-2</v>
      </c>
      <c r="T656" s="13">
        <v>1.3845941083423218E-2</v>
      </c>
      <c r="U656" s="13">
        <v>2.2910035253891046E-2</v>
      </c>
      <c r="V656" s="13">
        <v>1.5103700309532465E-3</v>
      </c>
      <c r="W656" s="13">
        <v>4.2507044452632779E-2</v>
      </c>
      <c r="X656" s="13">
        <v>3.9007171621662236E-2</v>
      </c>
      <c r="Y656" s="13">
        <v>1.4190196739765668E-2</v>
      </c>
      <c r="Z656" s="13">
        <v>1.9365502407081479E-2</v>
      </c>
      <c r="AA656" s="13">
        <v>3.3613636268780507E-2</v>
      </c>
      <c r="AB656" s="13">
        <v>1.4453718246449025E-2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281</v>
      </c>
      <c r="C657" s="29"/>
      <c r="D657" s="13">
        <v>-1.8869670050671528E-2</v>
      </c>
      <c r="E657" s="13">
        <v>-5.0549039105803883E-3</v>
      </c>
      <c r="F657" s="13">
        <v>-1.2897711450829741E-2</v>
      </c>
      <c r="G657" s="13">
        <v>0.13309275749033089</v>
      </c>
      <c r="H657" s="13">
        <v>-6.9617790565291937E-2</v>
      </c>
      <c r="I657" s="13">
        <v>9.3237302352286999E-3</v>
      </c>
      <c r="J657" s="13">
        <v>-4.001472026509667E-2</v>
      </c>
      <c r="K657" s="13">
        <v>4.8794490635489129E-2</v>
      </c>
      <c r="L657" s="13">
        <v>-7.3564866605317913E-2</v>
      </c>
      <c r="M657" s="13">
        <v>-6.9617790565291937E-2</v>
      </c>
      <c r="N657" s="13">
        <v>1.4962410292408856E-2</v>
      </c>
      <c r="O657" s="13">
        <v>3.0468780449653954E-2</v>
      </c>
      <c r="P657" s="13">
        <v>-1.9536298791313911E-3</v>
      </c>
      <c r="Q657" s="13">
        <v>1.3552740278113928E-2</v>
      </c>
      <c r="R657" s="13">
        <v>2.2010760363883941E-2</v>
      </c>
      <c r="S657" s="13">
        <v>-2.5918020122146612E-2</v>
      </c>
      <c r="T657" s="13">
        <v>4.1703180118780603E-2</v>
      </c>
      <c r="U657" s="13">
        <v>6.8373726903915077E-2</v>
      </c>
      <c r="V657" s="13">
        <v>2.7508473419634472E-2</v>
      </c>
      <c r="W657" s="13">
        <v>3.3288120478244032E-2</v>
      </c>
      <c r="X657" s="13">
        <v>-4.7729699077214693E-3</v>
      </c>
      <c r="Y657" s="13">
        <v>-0.10838371595840468</v>
      </c>
      <c r="Z657" s="13">
        <v>4.9217391639777563E-2</v>
      </c>
      <c r="AA657" s="13">
        <v>-4.8472740350866794E-2</v>
      </c>
      <c r="AB657" s="13">
        <v>7.9140602209337718E-3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282</v>
      </c>
      <c r="C658" s="47"/>
      <c r="D658" s="45">
        <v>0.67</v>
      </c>
      <c r="E658" s="45">
        <v>0.33</v>
      </c>
      <c r="F658" s="45">
        <v>0.52</v>
      </c>
      <c r="G658" s="45">
        <v>3.15</v>
      </c>
      <c r="H658" s="45">
        <v>1.95</v>
      </c>
      <c r="I658" s="45">
        <v>0.04</v>
      </c>
      <c r="J658" s="45">
        <v>1.21</v>
      </c>
      <c r="K658" s="45">
        <v>1.03</v>
      </c>
      <c r="L658" s="45">
        <v>2.0499999999999998</v>
      </c>
      <c r="M658" s="45">
        <v>1.95</v>
      </c>
      <c r="N658" s="45">
        <v>0.18</v>
      </c>
      <c r="O658" s="45">
        <v>0.56999999999999995</v>
      </c>
      <c r="P658" s="45">
        <v>0.25</v>
      </c>
      <c r="Q658" s="45">
        <v>0.14000000000000001</v>
      </c>
      <c r="R658" s="45">
        <v>0.35</v>
      </c>
      <c r="S658" s="45">
        <v>0.85</v>
      </c>
      <c r="T658" s="45">
        <v>0.85</v>
      </c>
      <c r="U658" s="45">
        <v>1.52</v>
      </c>
      <c r="V658" s="45">
        <v>0.49</v>
      </c>
      <c r="W658" s="45">
        <v>0.64</v>
      </c>
      <c r="X658" s="45">
        <v>0.32</v>
      </c>
      <c r="Y658" s="45">
        <v>2.93</v>
      </c>
      <c r="Z658" s="45">
        <v>1.04</v>
      </c>
      <c r="AA658" s="45">
        <v>1.42</v>
      </c>
      <c r="AB658" s="45">
        <v>0</v>
      </c>
      <c r="AC658" s="15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 ht="15">
      <c r="B660" s="8" t="s">
        <v>546</v>
      </c>
      <c r="BM660" s="28" t="s">
        <v>67</v>
      </c>
    </row>
    <row r="661" spans="1:65" ht="15">
      <c r="A661" s="25" t="s">
        <v>37</v>
      </c>
      <c r="B661" s="18" t="s">
        <v>116</v>
      </c>
      <c r="C661" s="15" t="s">
        <v>117</v>
      </c>
      <c r="D661" s="16" t="s">
        <v>243</v>
      </c>
      <c r="E661" s="17" t="s">
        <v>243</v>
      </c>
      <c r="F661" s="17" t="s">
        <v>243</v>
      </c>
      <c r="G661" s="17" t="s">
        <v>243</v>
      </c>
      <c r="H661" s="17" t="s">
        <v>243</v>
      </c>
      <c r="I661" s="17" t="s">
        <v>243</v>
      </c>
      <c r="J661" s="17" t="s">
        <v>243</v>
      </c>
      <c r="K661" s="17" t="s">
        <v>243</v>
      </c>
      <c r="L661" s="17" t="s">
        <v>243</v>
      </c>
      <c r="M661" s="17" t="s">
        <v>243</v>
      </c>
      <c r="N661" s="17" t="s">
        <v>243</v>
      </c>
      <c r="O661" s="17" t="s">
        <v>243</v>
      </c>
      <c r="P661" s="17" t="s">
        <v>243</v>
      </c>
      <c r="Q661" s="17" t="s">
        <v>243</v>
      </c>
      <c r="R661" s="17" t="s">
        <v>243</v>
      </c>
      <c r="S661" s="17" t="s">
        <v>243</v>
      </c>
      <c r="T661" s="17" t="s">
        <v>243</v>
      </c>
      <c r="U661" s="17" t="s">
        <v>243</v>
      </c>
      <c r="V661" s="17" t="s">
        <v>243</v>
      </c>
      <c r="W661" s="17" t="s">
        <v>243</v>
      </c>
      <c r="X661" s="17" t="s">
        <v>243</v>
      </c>
      <c r="Y661" s="17" t="s">
        <v>243</v>
      </c>
      <c r="Z661" s="17" t="s">
        <v>243</v>
      </c>
      <c r="AA661" s="17" t="s">
        <v>243</v>
      </c>
      <c r="AB661" s="17" t="s">
        <v>243</v>
      </c>
      <c r="AC661" s="15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244</v>
      </c>
      <c r="C662" s="9" t="s">
        <v>244</v>
      </c>
      <c r="D662" s="151" t="s">
        <v>246</v>
      </c>
      <c r="E662" s="152" t="s">
        <v>247</v>
      </c>
      <c r="F662" s="152" t="s">
        <v>248</v>
      </c>
      <c r="G662" s="152" t="s">
        <v>249</v>
      </c>
      <c r="H662" s="152" t="s">
        <v>250</v>
      </c>
      <c r="I662" s="152" t="s">
        <v>251</v>
      </c>
      <c r="J662" s="152" t="s">
        <v>252</v>
      </c>
      <c r="K662" s="152" t="s">
        <v>253</v>
      </c>
      <c r="L662" s="152" t="s">
        <v>255</v>
      </c>
      <c r="M662" s="152" t="s">
        <v>256</v>
      </c>
      <c r="N662" s="152" t="s">
        <v>257</v>
      </c>
      <c r="O662" s="152" t="s">
        <v>259</v>
      </c>
      <c r="P662" s="152" t="s">
        <v>260</v>
      </c>
      <c r="Q662" s="152" t="s">
        <v>261</v>
      </c>
      <c r="R662" s="152" t="s">
        <v>262</v>
      </c>
      <c r="S662" s="152" t="s">
        <v>263</v>
      </c>
      <c r="T662" s="152" t="s">
        <v>264</v>
      </c>
      <c r="U662" s="152" t="s">
        <v>265</v>
      </c>
      <c r="V662" s="152" t="s">
        <v>266</v>
      </c>
      <c r="W662" s="152" t="s">
        <v>267</v>
      </c>
      <c r="X662" s="152" t="s">
        <v>268</v>
      </c>
      <c r="Y662" s="152" t="s">
        <v>269</v>
      </c>
      <c r="Z662" s="152" t="s">
        <v>270</v>
      </c>
      <c r="AA662" s="152" t="s">
        <v>271</v>
      </c>
      <c r="AB662" s="152" t="s">
        <v>272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291</v>
      </c>
      <c r="E663" s="11" t="s">
        <v>291</v>
      </c>
      <c r="F663" s="11" t="s">
        <v>291</v>
      </c>
      <c r="G663" s="11" t="s">
        <v>120</v>
      </c>
      <c r="H663" s="11" t="s">
        <v>120</v>
      </c>
      <c r="I663" s="11" t="s">
        <v>292</v>
      </c>
      <c r="J663" s="11" t="s">
        <v>291</v>
      </c>
      <c r="K663" s="11" t="s">
        <v>291</v>
      </c>
      <c r="L663" s="11" t="s">
        <v>291</v>
      </c>
      <c r="M663" s="11" t="s">
        <v>292</v>
      </c>
      <c r="N663" s="11" t="s">
        <v>292</v>
      </c>
      <c r="O663" s="11" t="s">
        <v>292</v>
      </c>
      <c r="P663" s="11" t="s">
        <v>292</v>
      </c>
      <c r="Q663" s="11" t="s">
        <v>292</v>
      </c>
      <c r="R663" s="11" t="s">
        <v>292</v>
      </c>
      <c r="S663" s="11" t="s">
        <v>292</v>
      </c>
      <c r="T663" s="11" t="s">
        <v>120</v>
      </c>
      <c r="U663" s="11" t="s">
        <v>292</v>
      </c>
      <c r="V663" s="11" t="s">
        <v>291</v>
      </c>
      <c r="W663" s="11" t="s">
        <v>120</v>
      </c>
      <c r="X663" s="11" t="s">
        <v>292</v>
      </c>
      <c r="Y663" s="11" t="s">
        <v>292</v>
      </c>
      <c r="Z663" s="11" t="s">
        <v>292</v>
      </c>
      <c r="AA663" s="11" t="s">
        <v>291</v>
      </c>
      <c r="AB663" s="11" t="s">
        <v>291</v>
      </c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15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0</v>
      </c>
    </row>
    <row r="665" spans="1:65">
      <c r="A665" s="30"/>
      <c r="B665" s="18">
        <v>1</v>
      </c>
      <c r="C665" s="14">
        <v>1</v>
      </c>
      <c r="D665" s="211">
        <v>136.66</v>
      </c>
      <c r="E665" s="211">
        <v>152.69999999999999</v>
      </c>
      <c r="F665" s="211">
        <v>131.61423114999999</v>
      </c>
      <c r="G665" s="211">
        <v>135.9</v>
      </c>
      <c r="H665" s="211">
        <v>136.19999999999999</v>
      </c>
      <c r="I665" s="211">
        <v>124</v>
      </c>
      <c r="J665" s="211">
        <v>153</v>
      </c>
      <c r="K665" s="211">
        <v>147</v>
      </c>
      <c r="L665" s="211">
        <v>144.19999999999999</v>
      </c>
      <c r="M665" s="211">
        <v>135</v>
      </c>
      <c r="N665" s="212">
        <v>102</v>
      </c>
      <c r="O665" s="211">
        <v>146.5</v>
      </c>
      <c r="P665" s="211">
        <v>137.5</v>
      </c>
      <c r="Q665" s="221">
        <v>149.5</v>
      </c>
      <c r="R665" s="211">
        <v>143.5</v>
      </c>
      <c r="S665" s="211">
        <v>145</v>
      </c>
      <c r="T665" s="211">
        <v>150.33083688521398</v>
      </c>
      <c r="U665" s="211">
        <v>149.1772</v>
      </c>
      <c r="V665" s="211">
        <v>129.4</v>
      </c>
      <c r="W665" s="211">
        <v>135</v>
      </c>
      <c r="X665" s="211">
        <v>131.84</v>
      </c>
      <c r="Y665" s="211">
        <v>130.5</v>
      </c>
      <c r="Z665" s="211">
        <v>139.9</v>
      </c>
      <c r="AA665" s="211">
        <v>142</v>
      </c>
      <c r="AB665" s="212">
        <v>117</v>
      </c>
      <c r="AC665" s="213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1</v>
      </c>
    </row>
    <row r="666" spans="1:65">
      <c r="A666" s="30"/>
      <c r="B666" s="19">
        <v>1</v>
      </c>
      <c r="C666" s="9">
        <v>2</v>
      </c>
      <c r="D666" s="216">
        <v>134.58000000000001</v>
      </c>
      <c r="E666" s="216">
        <v>152.69999999999999</v>
      </c>
      <c r="F666" s="216">
        <v>140.5738442</v>
      </c>
      <c r="G666" s="216">
        <v>142.69999999999999</v>
      </c>
      <c r="H666" s="216">
        <v>140.19999999999999</v>
      </c>
      <c r="I666" s="216">
        <v>144</v>
      </c>
      <c r="J666" s="216">
        <v>143</v>
      </c>
      <c r="K666" s="216">
        <v>141</v>
      </c>
      <c r="L666" s="216">
        <v>148.5</v>
      </c>
      <c r="M666" s="216">
        <v>138</v>
      </c>
      <c r="N666" s="218">
        <v>105</v>
      </c>
      <c r="O666" s="216">
        <v>145</v>
      </c>
      <c r="P666" s="216">
        <v>141.5</v>
      </c>
      <c r="Q666" s="216">
        <v>140</v>
      </c>
      <c r="R666" s="216">
        <v>140.5</v>
      </c>
      <c r="S666" s="216">
        <v>141</v>
      </c>
      <c r="T666" s="216">
        <v>151.69047324826656</v>
      </c>
      <c r="U666" s="216">
        <v>150.3725</v>
      </c>
      <c r="V666" s="216">
        <v>122</v>
      </c>
      <c r="W666" s="216">
        <v>137</v>
      </c>
      <c r="X666" s="217">
        <v>148.69</v>
      </c>
      <c r="Y666" s="216">
        <v>131</v>
      </c>
      <c r="Z666" s="216">
        <v>138.30000000000001</v>
      </c>
      <c r="AA666" s="216">
        <v>142</v>
      </c>
      <c r="AB666" s="218">
        <v>111</v>
      </c>
      <c r="AC666" s="213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25</v>
      </c>
    </row>
    <row r="667" spans="1:65">
      <c r="A667" s="30"/>
      <c r="B667" s="19">
        <v>1</v>
      </c>
      <c r="C667" s="9">
        <v>3</v>
      </c>
      <c r="D667" s="216">
        <v>143.22999999999999</v>
      </c>
      <c r="E667" s="216">
        <v>152.80000000000001</v>
      </c>
      <c r="F667" s="216">
        <v>133.0015171</v>
      </c>
      <c r="G667" s="216">
        <v>140.5</v>
      </c>
      <c r="H667" s="216">
        <v>133.4</v>
      </c>
      <c r="I667" s="216">
        <v>139</v>
      </c>
      <c r="J667" s="216">
        <v>151</v>
      </c>
      <c r="K667" s="216">
        <v>139</v>
      </c>
      <c r="L667" s="216">
        <v>142.4</v>
      </c>
      <c r="M667" s="216">
        <v>134</v>
      </c>
      <c r="N667" s="218">
        <v>106</v>
      </c>
      <c r="O667" s="216">
        <v>149.5</v>
      </c>
      <c r="P667" s="216">
        <v>130</v>
      </c>
      <c r="Q667" s="216">
        <v>140</v>
      </c>
      <c r="R667" s="216">
        <v>146.5</v>
      </c>
      <c r="S667" s="216">
        <v>140</v>
      </c>
      <c r="T667" s="216">
        <v>154.0366292037925</v>
      </c>
      <c r="U667" s="216">
        <v>148.24209999999999</v>
      </c>
      <c r="V667" s="216">
        <v>129.30000000000001</v>
      </c>
      <c r="W667" s="216">
        <v>137</v>
      </c>
      <c r="X667" s="216">
        <v>139.18</v>
      </c>
      <c r="Y667" s="216">
        <v>127.90000000000002</v>
      </c>
      <c r="Z667" s="216">
        <v>137.1</v>
      </c>
      <c r="AA667" s="216">
        <v>141</v>
      </c>
      <c r="AB667" s="218">
        <v>121</v>
      </c>
      <c r="AC667" s="213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16</v>
      </c>
    </row>
    <row r="668" spans="1:65">
      <c r="A668" s="30"/>
      <c r="B668" s="19">
        <v>1</v>
      </c>
      <c r="C668" s="9">
        <v>4</v>
      </c>
      <c r="D668" s="216">
        <v>135.49</v>
      </c>
      <c r="E668" s="216">
        <v>151.6</v>
      </c>
      <c r="F668" s="216">
        <v>130.58171005000003</v>
      </c>
      <c r="G668" s="216">
        <v>138.4</v>
      </c>
      <c r="H668" s="216">
        <v>138.5</v>
      </c>
      <c r="I668" s="216">
        <v>130</v>
      </c>
      <c r="J668" s="216">
        <v>152</v>
      </c>
      <c r="K668" s="216">
        <v>146</v>
      </c>
      <c r="L668" s="216">
        <v>140.1</v>
      </c>
      <c r="M668" s="216">
        <v>136</v>
      </c>
      <c r="N668" s="218">
        <v>107</v>
      </c>
      <c r="O668" s="216">
        <v>146.5</v>
      </c>
      <c r="P668" s="216">
        <v>153</v>
      </c>
      <c r="Q668" s="216">
        <v>141</v>
      </c>
      <c r="R668" s="216">
        <v>145.5</v>
      </c>
      <c r="S668" s="216">
        <v>140.5</v>
      </c>
      <c r="T668" s="216">
        <v>155.01138384698976</v>
      </c>
      <c r="U668" s="216">
        <v>147.69880000000001</v>
      </c>
      <c r="V668" s="216">
        <v>128.30000000000001</v>
      </c>
      <c r="W668" s="216">
        <v>131</v>
      </c>
      <c r="X668" s="216">
        <v>137.47999999999999</v>
      </c>
      <c r="Y668" s="216">
        <v>127.50000000000001</v>
      </c>
      <c r="Z668" s="216">
        <v>137.19999999999999</v>
      </c>
      <c r="AA668" s="216">
        <v>138</v>
      </c>
      <c r="AB668" s="218">
        <v>118</v>
      </c>
      <c r="AC668" s="213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140.65584677913287</v>
      </c>
    </row>
    <row r="669" spans="1:65">
      <c r="A669" s="30"/>
      <c r="B669" s="19">
        <v>1</v>
      </c>
      <c r="C669" s="9">
        <v>5</v>
      </c>
      <c r="D669" s="216">
        <v>140.12</v>
      </c>
      <c r="E669" s="216">
        <v>152.5</v>
      </c>
      <c r="F669" s="216">
        <v>133.66508075000002</v>
      </c>
      <c r="G669" s="216">
        <v>135.80000000000001</v>
      </c>
      <c r="H669" s="216">
        <v>135.30000000000001</v>
      </c>
      <c r="I669" s="216">
        <v>135</v>
      </c>
      <c r="J669" s="216">
        <v>151</v>
      </c>
      <c r="K669" s="216">
        <v>142</v>
      </c>
      <c r="L669" s="216">
        <v>141.30000000000001</v>
      </c>
      <c r="M669" s="216">
        <v>134</v>
      </c>
      <c r="N669" s="218">
        <v>106</v>
      </c>
      <c r="O669" s="216">
        <v>143</v>
      </c>
      <c r="P669" s="216">
        <v>150</v>
      </c>
      <c r="Q669" s="216">
        <v>140.5</v>
      </c>
      <c r="R669" s="216">
        <v>141</v>
      </c>
      <c r="S669" s="216">
        <v>142</v>
      </c>
      <c r="T669" s="216">
        <v>148.81119519061525</v>
      </c>
      <c r="U669" s="216">
        <v>147.76650000000001</v>
      </c>
      <c r="V669" s="216">
        <v>135.69999999999999</v>
      </c>
      <c r="W669" s="216">
        <v>136</v>
      </c>
      <c r="X669" s="216">
        <v>136.09</v>
      </c>
      <c r="Y669" s="216">
        <v>127.4</v>
      </c>
      <c r="Z669" s="216">
        <v>143.80000000000001</v>
      </c>
      <c r="AA669" s="216">
        <v>143</v>
      </c>
      <c r="AB669" s="217">
        <v>93</v>
      </c>
      <c r="AC669" s="213"/>
      <c r="AD669" s="214"/>
      <c r="AE669" s="214"/>
      <c r="AF669" s="214"/>
      <c r="AG669" s="214"/>
      <c r="AH669" s="214"/>
      <c r="AI669" s="214"/>
      <c r="AJ669" s="214"/>
      <c r="AK669" s="214"/>
      <c r="AL669" s="214"/>
      <c r="AM669" s="214"/>
      <c r="AN669" s="214"/>
      <c r="AO669" s="214"/>
      <c r="AP669" s="214"/>
      <c r="AQ669" s="214"/>
      <c r="AR669" s="214"/>
      <c r="AS669" s="214"/>
      <c r="AT669" s="214"/>
      <c r="AU669" s="214"/>
      <c r="AV669" s="214"/>
      <c r="AW669" s="214"/>
      <c r="AX669" s="214"/>
      <c r="AY669" s="214"/>
      <c r="AZ669" s="214"/>
      <c r="BA669" s="214"/>
      <c r="BB669" s="214"/>
      <c r="BC669" s="214"/>
      <c r="BD669" s="214"/>
      <c r="BE669" s="214"/>
      <c r="BF669" s="214"/>
      <c r="BG669" s="214"/>
      <c r="BH669" s="214"/>
      <c r="BI669" s="214"/>
      <c r="BJ669" s="214"/>
      <c r="BK669" s="214"/>
      <c r="BL669" s="214"/>
      <c r="BM669" s="215">
        <v>45</v>
      </c>
    </row>
    <row r="670" spans="1:65">
      <c r="A670" s="30"/>
      <c r="B670" s="19">
        <v>1</v>
      </c>
      <c r="C670" s="9">
        <v>6</v>
      </c>
      <c r="D670" s="216">
        <v>139.12</v>
      </c>
      <c r="E670" s="216">
        <v>151.6</v>
      </c>
      <c r="F670" s="216">
        <v>137.04201405000003</v>
      </c>
      <c r="G670" s="216">
        <v>141.1</v>
      </c>
      <c r="H670" s="216">
        <v>137</v>
      </c>
      <c r="I670" s="216">
        <v>143</v>
      </c>
      <c r="J670" s="216">
        <v>142</v>
      </c>
      <c r="K670" s="216">
        <v>152</v>
      </c>
      <c r="L670" s="216">
        <v>143.5</v>
      </c>
      <c r="M670" s="216">
        <v>135</v>
      </c>
      <c r="N670" s="218">
        <v>106</v>
      </c>
      <c r="O670" s="216">
        <v>149.5</v>
      </c>
      <c r="P670" s="216">
        <v>140</v>
      </c>
      <c r="Q670" s="216">
        <v>142.5</v>
      </c>
      <c r="R670" s="216">
        <v>143.5</v>
      </c>
      <c r="S670" s="217">
        <v>151</v>
      </c>
      <c r="T670" s="216">
        <v>153.26053984545598</v>
      </c>
      <c r="U670" s="216">
        <v>151.8023</v>
      </c>
      <c r="V670" s="216">
        <v>132.9</v>
      </c>
      <c r="W670" s="216">
        <v>138</v>
      </c>
      <c r="X670" s="216">
        <v>136.1</v>
      </c>
      <c r="Y670" s="216">
        <v>130.9</v>
      </c>
      <c r="Z670" s="216">
        <v>136.30000000000001</v>
      </c>
      <c r="AA670" s="216">
        <v>142</v>
      </c>
      <c r="AB670" s="218">
        <v>117</v>
      </c>
      <c r="AC670" s="213"/>
      <c r="AD670" s="214"/>
      <c r="AE670" s="214"/>
      <c r="AF670" s="214"/>
      <c r="AG670" s="214"/>
      <c r="AH670" s="214"/>
      <c r="AI670" s="214"/>
      <c r="AJ670" s="214"/>
      <c r="AK670" s="214"/>
      <c r="AL670" s="214"/>
      <c r="AM670" s="214"/>
      <c r="AN670" s="214"/>
      <c r="AO670" s="214"/>
      <c r="AP670" s="214"/>
      <c r="AQ670" s="214"/>
      <c r="AR670" s="214"/>
      <c r="AS670" s="214"/>
      <c r="AT670" s="214"/>
      <c r="AU670" s="214"/>
      <c r="AV670" s="214"/>
      <c r="AW670" s="214"/>
      <c r="AX670" s="214"/>
      <c r="AY670" s="214"/>
      <c r="AZ670" s="214"/>
      <c r="BA670" s="214"/>
      <c r="BB670" s="214"/>
      <c r="BC670" s="214"/>
      <c r="BD670" s="214"/>
      <c r="BE670" s="214"/>
      <c r="BF670" s="214"/>
      <c r="BG670" s="214"/>
      <c r="BH670" s="214"/>
      <c r="BI670" s="214"/>
      <c r="BJ670" s="214"/>
      <c r="BK670" s="214"/>
      <c r="BL670" s="214"/>
      <c r="BM670" s="219"/>
    </row>
    <row r="671" spans="1:65">
      <c r="A671" s="30"/>
      <c r="B671" s="20" t="s">
        <v>278</v>
      </c>
      <c r="C671" s="12"/>
      <c r="D671" s="220">
        <v>138.20000000000002</v>
      </c>
      <c r="E671" s="220">
        <v>152.31666666666666</v>
      </c>
      <c r="F671" s="220">
        <v>134.41306621666669</v>
      </c>
      <c r="G671" s="220">
        <v>139.06666666666666</v>
      </c>
      <c r="H671" s="220">
        <v>136.76666666666665</v>
      </c>
      <c r="I671" s="220">
        <v>135.83333333333334</v>
      </c>
      <c r="J671" s="220">
        <v>148.66666666666666</v>
      </c>
      <c r="K671" s="220">
        <v>144.5</v>
      </c>
      <c r="L671" s="220">
        <v>143.33333333333334</v>
      </c>
      <c r="M671" s="220">
        <v>135.33333333333334</v>
      </c>
      <c r="N671" s="220">
        <v>105.33333333333333</v>
      </c>
      <c r="O671" s="220">
        <v>146.66666666666666</v>
      </c>
      <c r="P671" s="220">
        <v>142</v>
      </c>
      <c r="Q671" s="220">
        <v>142.25</v>
      </c>
      <c r="R671" s="220">
        <v>143.41666666666666</v>
      </c>
      <c r="S671" s="220">
        <v>143.25</v>
      </c>
      <c r="T671" s="220">
        <v>152.1901763700557</v>
      </c>
      <c r="U671" s="220">
        <v>149.17656666666667</v>
      </c>
      <c r="V671" s="220">
        <v>129.6</v>
      </c>
      <c r="W671" s="220">
        <v>135.66666666666666</v>
      </c>
      <c r="X671" s="220">
        <v>138.22999999999999</v>
      </c>
      <c r="Y671" s="220">
        <v>129.20000000000002</v>
      </c>
      <c r="Z671" s="220">
        <v>138.76666666666665</v>
      </c>
      <c r="AA671" s="220">
        <v>141.33333333333334</v>
      </c>
      <c r="AB671" s="220">
        <v>112.83333333333333</v>
      </c>
      <c r="AC671" s="213"/>
      <c r="AD671" s="214"/>
      <c r="AE671" s="214"/>
      <c r="AF671" s="214"/>
      <c r="AG671" s="214"/>
      <c r="AH671" s="214"/>
      <c r="AI671" s="214"/>
      <c r="AJ671" s="214"/>
      <c r="AK671" s="214"/>
      <c r="AL671" s="214"/>
      <c r="AM671" s="214"/>
      <c r="AN671" s="214"/>
      <c r="AO671" s="214"/>
      <c r="AP671" s="214"/>
      <c r="AQ671" s="214"/>
      <c r="AR671" s="214"/>
      <c r="AS671" s="214"/>
      <c r="AT671" s="214"/>
      <c r="AU671" s="214"/>
      <c r="AV671" s="214"/>
      <c r="AW671" s="214"/>
      <c r="AX671" s="214"/>
      <c r="AY671" s="214"/>
      <c r="AZ671" s="214"/>
      <c r="BA671" s="214"/>
      <c r="BB671" s="214"/>
      <c r="BC671" s="214"/>
      <c r="BD671" s="214"/>
      <c r="BE671" s="214"/>
      <c r="BF671" s="214"/>
      <c r="BG671" s="214"/>
      <c r="BH671" s="214"/>
      <c r="BI671" s="214"/>
      <c r="BJ671" s="214"/>
      <c r="BK671" s="214"/>
      <c r="BL671" s="214"/>
      <c r="BM671" s="219"/>
    </row>
    <row r="672" spans="1:65">
      <c r="A672" s="30"/>
      <c r="B672" s="3" t="s">
        <v>279</v>
      </c>
      <c r="C672" s="29"/>
      <c r="D672" s="216">
        <v>137.88999999999999</v>
      </c>
      <c r="E672" s="216">
        <v>152.6</v>
      </c>
      <c r="F672" s="216">
        <v>133.33329892500001</v>
      </c>
      <c r="G672" s="216">
        <v>139.44999999999999</v>
      </c>
      <c r="H672" s="216">
        <v>136.6</v>
      </c>
      <c r="I672" s="216">
        <v>137</v>
      </c>
      <c r="J672" s="216">
        <v>151</v>
      </c>
      <c r="K672" s="216">
        <v>144</v>
      </c>
      <c r="L672" s="216">
        <v>142.94999999999999</v>
      </c>
      <c r="M672" s="216">
        <v>135</v>
      </c>
      <c r="N672" s="216">
        <v>106</v>
      </c>
      <c r="O672" s="216">
        <v>146.5</v>
      </c>
      <c r="P672" s="216">
        <v>140.75</v>
      </c>
      <c r="Q672" s="216">
        <v>140.75</v>
      </c>
      <c r="R672" s="216">
        <v>143.5</v>
      </c>
      <c r="S672" s="216">
        <v>141.5</v>
      </c>
      <c r="T672" s="216">
        <v>152.47550654686125</v>
      </c>
      <c r="U672" s="216">
        <v>148.70965000000001</v>
      </c>
      <c r="V672" s="216">
        <v>129.35000000000002</v>
      </c>
      <c r="W672" s="216">
        <v>136.5</v>
      </c>
      <c r="X672" s="216">
        <v>136.79</v>
      </c>
      <c r="Y672" s="216">
        <v>129.20000000000002</v>
      </c>
      <c r="Z672" s="216">
        <v>137.75</v>
      </c>
      <c r="AA672" s="216">
        <v>142</v>
      </c>
      <c r="AB672" s="216">
        <v>117</v>
      </c>
      <c r="AC672" s="213"/>
      <c r="AD672" s="214"/>
      <c r="AE672" s="214"/>
      <c r="AF672" s="214"/>
      <c r="AG672" s="214"/>
      <c r="AH672" s="214"/>
      <c r="AI672" s="214"/>
      <c r="AJ672" s="214"/>
      <c r="AK672" s="214"/>
      <c r="AL672" s="214"/>
      <c r="AM672" s="214"/>
      <c r="AN672" s="214"/>
      <c r="AO672" s="214"/>
      <c r="AP672" s="214"/>
      <c r="AQ672" s="214"/>
      <c r="AR672" s="214"/>
      <c r="AS672" s="214"/>
      <c r="AT672" s="214"/>
      <c r="AU672" s="214"/>
      <c r="AV672" s="214"/>
      <c r="AW672" s="214"/>
      <c r="AX672" s="214"/>
      <c r="AY672" s="214"/>
      <c r="AZ672" s="214"/>
      <c r="BA672" s="214"/>
      <c r="BB672" s="214"/>
      <c r="BC672" s="214"/>
      <c r="BD672" s="214"/>
      <c r="BE672" s="214"/>
      <c r="BF672" s="214"/>
      <c r="BG672" s="214"/>
      <c r="BH672" s="214"/>
      <c r="BI672" s="214"/>
      <c r="BJ672" s="214"/>
      <c r="BK672" s="214"/>
      <c r="BL672" s="214"/>
      <c r="BM672" s="219"/>
    </row>
    <row r="673" spans="1:65">
      <c r="A673" s="30"/>
      <c r="B673" s="3" t="s">
        <v>280</v>
      </c>
      <c r="C673" s="29"/>
      <c r="D673" s="216">
        <v>3.2451132491794423</v>
      </c>
      <c r="E673" s="216">
        <v>0.56361925682739822</v>
      </c>
      <c r="F673" s="216">
        <v>3.7398201305324137</v>
      </c>
      <c r="G673" s="216">
        <v>2.8472208672083421</v>
      </c>
      <c r="H673" s="216">
        <v>2.3938810886647315</v>
      </c>
      <c r="I673" s="216">
        <v>7.7824589087682732</v>
      </c>
      <c r="J673" s="216">
        <v>4.8442405665559862</v>
      </c>
      <c r="K673" s="216">
        <v>4.7644516998286379</v>
      </c>
      <c r="L673" s="216">
        <v>2.9303014634447866</v>
      </c>
      <c r="M673" s="216">
        <v>1.5055453054181622</v>
      </c>
      <c r="N673" s="216">
        <v>1.751190071541826</v>
      </c>
      <c r="O673" s="216">
        <v>2.5429641497014202</v>
      </c>
      <c r="P673" s="216">
        <v>8.4083292038311637</v>
      </c>
      <c r="Q673" s="216">
        <v>3.6708309685955305</v>
      </c>
      <c r="R673" s="216">
        <v>2.375219288121976</v>
      </c>
      <c r="S673" s="216">
        <v>4.1922547632509168</v>
      </c>
      <c r="T673" s="216">
        <v>2.3511119924590709</v>
      </c>
      <c r="U673" s="216">
        <v>1.6352396003848075</v>
      </c>
      <c r="V673" s="216">
        <v>4.640689603927413</v>
      </c>
      <c r="W673" s="216">
        <v>2.503331114069145</v>
      </c>
      <c r="X673" s="216">
        <v>5.6714231018325538</v>
      </c>
      <c r="Y673" s="216">
        <v>1.7686152775547257</v>
      </c>
      <c r="Z673" s="216">
        <v>2.7623661355198172</v>
      </c>
      <c r="AA673" s="216">
        <v>1.7511900715418263</v>
      </c>
      <c r="AB673" s="216">
        <v>10.245324136730213</v>
      </c>
      <c r="AC673" s="213"/>
      <c r="AD673" s="214"/>
      <c r="AE673" s="214"/>
      <c r="AF673" s="214"/>
      <c r="AG673" s="214"/>
      <c r="AH673" s="214"/>
      <c r="AI673" s="214"/>
      <c r="AJ673" s="214"/>
      <c r="AK673" s="214"/>
      <c r="AL673" s="214"/>
      <c r="AM673" s="214"/>
      <c r="AN673" s="214"/>
      <c r="AO673" s="214"/>
      <c r="AP673" s="214"/>
      <c r="AQ673" s="214"/>
      <c r="AR673" s="214"/>
      <c r="AS673" s="214"/>
      <c r="AT673" s="214"/>
      <c r="AU673" s="214"/>
      <c r="AV673" s="214"/>
      <c r="AW673" s="214"/>
      <c r="AX673" s="214"/>
      <c r="AY673" s="214"/>
      <c r="AZ673" s="214"/>
      <c r="BA673" s="214"/>
      <c r="BB673" s="214"/>
      <c r="BC673" s="214"/>
      <c r="BD673" s="214"/>
      <c r="BE673" s="214"/>
      <c r="BF673" s="214"/>
      <c r="BG673" s="214"/>
      <c r="BH673" s="214"/>
      <c r="BI673" s="214"/>
      <c r="BJ673" s="214"/>
      <c r="BK673" s="214"/>
      <c r="BL673" s="214"/>
      <c r="BM673" s="219"/>
    </row>
    <row r="674" spans="1:65">
      <c r="A674" s="30"/>
      <c r="B674" s="3" t="s">
        <v>87</v>
      </c>
      <c r="C674" s="29"/>
      <c r="D674" s="13">
        <v>2.3481282555567598E-2</v>
      </c>
      <c r="E674" s="13">
        <v>3.7003124422413714E-3</v>
      </c>
      <c r="F674" s="13">
        <v>2.7823337684329163E-2</v>
      </c>
      <c r="G674" s="13">
        <v>2.0473783800635251E-2</v>
      </c>
      <c r="H674" s="13">
        <v>1.7503395725065062E-2</v>
      </c>
      <c r="I674" s="13">
        <v>5.7294176015471945E-2</v>
      </c>
      <c r="J674" s="13">
        <v>3.2584577801946096E-2</v>
      </c>
      <c r="K674" s="13">
        <v>3.2971984081859085E-2</v>
      </c>
      <c r="L674" s="13">
        <v>2.0443963698451997E-2</v>
      </c>
      <c r="M674" s="13">
        <v>1.1124719005552923E-2</v>
      </c>
      <c r="N674" s="13">
        <v>1.6625222198181893E-2</v>
      </c>
      <c r="O674" s="13">
        <v>1.7338391929782412E-2</v>
      </c>
      <c r="P674" s="13">
        <v>5.9213585942472981E-2</v>
      </c>
      <c r="Q674" s="13">
        <v>2.5805490113149598E-2</v>
      </c>
      <c r="R674" s="13">
        <v>1.6561668481966132E-2</v>
      </c>
      <c r="S674" s="13">
        <v>2.9265303757423502E-2</v>
      </c>
      <c r="T674" s="13">
        <v>1.5448513488428193E-2</v>
      </c>
      <c r="U674" s="13">
        <v>1.0961772595549351E-2</v>
      </c>
      <c r="V674" s="13">
        <v>3.5807790153760906E-2</v>
      </c>
      <c r="W674" s="13">
        <v>1.8452072093875761E-2</v>
      </c>
      <c r="X674" s="13">
        <v>4.1028887374900923E-2</v>
      </c>
      <c r="Y674" s="13">
        <v>1.3688972736491683E-2</v>
      </c>
      <c r="Z674" s="13">
        <v>1.9906553943212713E-2</v>
      </c>
      <c r="AA674" s="13">
        <v>1.2390495789211035E-2</v>
      </c>
      <c r="AB674" s="13">
        <v>9.0800509335866003E-2</v>
      </c>
      <c r="AC674" s="15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281</v>
      </c>
      <c r="C675" s="29"/>
      <c r="D675" s="13">
        <v>-1.7459969388895602E-2</v>
      </c>
      <c r="E675" s="13">
        <v>8.2903200645788822E-2</v>
      </c>
      <c r="F675" s="13">
        <v>-4.4383370513342402E-2</v>
      </c>
      <c r="G675" s="13">
        <v>-1.129835800542045E-2</v>
      </c>
      <c r="H675" s="13">
        <v>-2.765032667695122E-2</v>
      </c>
      <c r="I675" s="13">
        <v>-3.4285908166847512E-2</v>
      </c>
      <c r="J675" s="13">
        <v>5.6953337319229247E-2</v>
      </c>
      <c r="K675" s="13">
        <v>2.7330205667905672E-2</v>
      </c>
      <c r="L675" s="13">
        <v>1.9035728805535168E-2</v>
      </c>
      <c r="M675" s="13">
        <v>-3.7840683965006394E-2</v>
      </c>
      <c r="N675" s="13">
        <v>-0.25112723185453711</v>
      </c>
      <c r="O675" s="13">
        <v>4.273423412659394E-2</v>
      </c>
      <c r="P675" s="13">
        <v>9.5563266771114819E-3</v>
      </c>
      <c r="Q675" s="13">
        <v>1.1333714576190923E-2</v>
      </c>
      <c r="R675" s="13">
        <v>1.9628191438561426E-2</v>
      </c>
      <c r="S675" s="13">
        <v>1.8443266172508466E-2</v>
      </c>
      <c r="T675" s="13">
        <v>8.2003911355599701E-2</v>
      </c>
      <c r="U675" s="13">
        <v>6.0578497678191789E-2</v>
      </c>
      <c r="V675" s="13">
        <v>-7.8602113117227868E-2</v>
      </c>
      <c r="W675" s="13">
        <v>-3.5470833432900584E-2</v>
      </c>
      <c r="X675" s="13">
        <v>-1.7246682841006278E-2</v>
      </c>
      <c r="Y675" s="13">
        <v>-8.1445933755754818E-2</v>
      </c>
      <c r="Z675" s="13">
        <v>-1.3431223484315802E-2</v>
      </c>
      <c r="AA675" s="13">
        <v>4.8166256128996388E-3</v>
      </c>
      <c r="AB675" s="13">
        <v>-0.19780559488215443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282</v>
      </c>
      <c r="C676" s="47"/>
      <c r="D676" s="45">
        <v>0.14000000000000001</v>
      </c>
      <c r="E676" s="45">
        <v>2.09</v>
      </c>
      <c r="F676" s="45">
        <v>0.74</v>
      </c>
      <c r="G676" s="45">
        <v>0</v>
      </c>
      <c r="H676" s="45">
        <v>0.36</v>
      </c>
      <c r="I676" s="45">
        <v>0.51</v>
      </c>
      <c r="J676" s="45">
        <v>1.52</v>
      </c>
      <c r="K676" s="45">
        <v>0.86</v>
      </c>
      <c r="L676" s="45">
        <v>0.67</v>
      </c>
      <c r="M676" s="45">
        <v>0.59</v>
      </c>
      <c r="N676" s="45">
        <v>5.33</v>
      </c>
      <c r="O676" s="45">
        <v>1.2</v>
      </c>
      <c r="P676" s="45">
        <v>0.46</v>
      </c>
      <c r="Q676" s="45">
        <v>0.5</v>
      </c>
      <c r="R676" s="45">
        <v>0.69</v>
      </c>
      <c r="S676" s="45">
        <v>0.66</v>
      </c>
      <c r="T676" s="45">
        <v>2.0699999999999998</v>
      </c>
      <c r="U676" s="45">
        <v>1.6</v>
      </c>
      <c r="V676" s="45">
        <v>1.5</v>
      </c>
      <c r="W676" s="45">
        <v>0.54</v>
      </c>
      <c r="X676" s="45">
        <v>0.13</v>
      </c>
      <c r="Y676" s="45">
        <v>1.56</v>
      </c>
      <c r="Z676" s="45">
        <v>0.05</v>
      </c>
      <c r="AA676" s="45">
        <v>0.36</v>
      </c>
      <c r="AB676" s="45">
        <v>4.1500000000000004</v>
      </c>
      <c r="AC676" s="15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BM677" s="55"/>
    </row>
    <row r="678" spans="1:65" ht="15">
      <c r="B678" s="8" t="s">
        <v>547</v>
      </c>
      <c r="BM678" s="28" t="s">
        <v>67</v>
      </c>
    </row>
    <row r="679" spans="1:65" ht="15">
      <c r="A679" s="25" t="s">
        <v>40</v>
      </c>
      <c r="B679" s="18" t="s">
        <v>116</v>
      </c>
      <c r="C679" s="15" t="s">
        <v>117</v>
      </c>
      <c r="D679" s="16" t="s">
        <v>243</v>
      </c>
      <c r="E679" s="17" t="s">
        <v>243</v>
      </c>
      <c r="F679" s="17" t="s">
        <v>243</v>
      </c>
      <c r="G679" s="17" t="s">
        <v>243</v>
      </c>
      <c r="H679" s="17" t="s">
        <v>243</v>
      </c>
      <c r="I679" s="17" t="s">
        <v>243</v>
      </c>
      <c r="J679" s="17" t="s">
        <v>243</v>
      </c>
      <c r="K679" s="17" t="s">
        <v>243</v>
      </c>
      <c r="L679" s="17" t="s">
        <v>243</v>
      </c>
      <c r="M679" s="17" t="s">
        <v>243</v>
      </c>
      <c r="N679" s="15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244</v>
      </c>
      <c r="C680" s="9" t="s">
        <v>244</v>
      </c>
      <c r="D680" s="151" t="s">
        <v>246</v>
      </c>
      <c r="E680" s="152" t="s">
        <v>247</v>
      </c>
      <c r="F680" s="152" t="s">
        <v>248</v>
      </c>
      <c r="G680" s="152" t="s">
        <v>251</v>
      </c>
      <c r="H680" s="152" t="s">
        <v>254</v>
      </c>
      <c r="I680" s="152" t="s">
        <v>265</v>
      </c>
      <c r="J680" s="152" t="s">
        <v>266</v>
      </c>
      <c r="K680" s="152" t="s">
        <v>268</v>
      </c>
      <c r="L680" s="152" t="s">
        <v>271</v>
      </c>
      <c r="M680" s="152" t="s">
        <v>272</v>
      </c>
      <c r="N680" s="15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291</v>
      </c>
      <c r="E681" s="11" t="s">
        <v>291</v>
      </c>
      <c r="F681" s="11" t="s">
        <v>291</v>
      </c>
      <c r="G681" s="11" t="s">
        <v>292</v>
      </c>
      <c r="H681" s="11" t="s">
        <v>291</v>
      </c>
      <c r="I681" s="11" t="s">
        <v>292</v>
      </c>
      <c r="J681" s="11" t="s">
        <v>291</v>
      </c>
      <c r="K681" s="11" t="s">
        <v>292</v>
      </c>
      <c r="L681" s="11" t="s">
        <v>291</v>
      </c>
      <c r="M681" s="11" t="s">
        <v>291</v>
      </c>
      <c r="N681" s="15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15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147">
        <v>8.6999999999999993</v>
      </c>
      <c r="E683" s="22">
        <v>10.27</v>
      </c>
      <c r="F683" s="22">
        <v>9.7772646131470484</v>
      </c>
      <c r="G683" s="22">
        <v>10.1</v>
      </c>
      <c r="H683" s="147">
        <v>14.287079263391279</v>
      </c>
      <c r="I683" s="22">
        <v>10.299200000000001</v>
      </c>
      <c r="J683" s="22">
        <v>10.24</v>
      </c>
      <c r="K683" s="22">
        <v>9.1999999999999993</v>
      </c>
      <c r="L683" s="147">
        <v>8.91</v>
      </c>
      <c r="M683" s="22">
        <v>9.82</v>
      </c>
      <c r="N683" s="15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>
        <v>1</v>
      </c>
      <c r="C684" s="9">
        <v>2</v>
      </c>
      <c r="D684" s="148">
        <v>8.1</v>
      </c>
      <c r="E684" s="11">
        <v>10.029999999999999</v>
      </c>
      <c r="F684" s="11">
        <v>9.7706756812530191</v>
      </c>
      <c r="G684" s="11">
        <v>9.6999999999999993</v>
      </c>
      <c r="H684" s="148">
        <v>14.901018354193463</v>
      </c>
      <c r="I684" s="11">
        <v>10.3375</v>
      </c>
      <c r="J684" s="11">
        <v>9.73</v>
      </c>
      <c r="K684" s="11">
        <v>10.1</v>
      </c>
      <c r="L684" s="148">
        <v>8.85</v>
      </c>
      <c r="M684" s="11">
        <v>9.48</v>
      </c>
      <c r="N684" s="15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9</v>
      </c>
    </row>
    <row r="685" spans="1:65">
      <c r="A685" s="30"/>
      <c r="B685" s="19">
        <v>1</v>
      </c>
      <c r="C685" s="9">
        <v>3</v>
      </c>
      <c r="D685" s="148">
        <v>8.6999999999999993</v>
      </c>
      <c r="E685" s="11">
        <v>10.09</v>
      </c>
      <c r="F685" s="11">
        <v>9.7481318807650315</v>
      </c>
      <c r="G685" s="11">
        <v>9.4</v>
      </c>
      <c r="H685" s="148">
        <v>14.363956968419592</v>
      </c>
      <c r="I685" s="11">
        <v>9.9596</v>
      </c>
      <c r="J685" s="11">
        <v>10.06</v>
      </c>
      <c r="K685" s="11">
        <v>9.6999999999999993</v>
      </c>
      <c r="L685" s="148">
        <v>8.9600000000000009</v>
      </c>
      <c r="M685" s="11">
        <v>10.07</v>
      </c>
      <c r="N685" s="15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16</v>
      </c>
    </row>
    <row r="686" spans="1:65">
      <c r="A686" s="30"/>
      <c r="B686" s="19">
        <v>1</v>
      </c>
      <c r="C686" s="9">
        <v>4</v>
      </c>
      <c r="D686" s="148">
        <v>8.8000000000000007</v>
      </c>
      <c r="E686" s="11">
        <v>10.029999999999999</v>
      </c>
      <c r="F686" s="11">
        <v>9.6730345871673631</v>
      </c>
      <c r="G686" s="11">
        <v>10.199999999999999</v>
      </c>
      <c r="H686" s="148">
        <v>14.685270239244815</v>
      </c>
      <c r="I686" s="11">
        <v>9.7180999999999997</v>
      </c>
      <c r="J686" s="11">
        <v>10.06</v>
      </c>
      <c r="K686" s="11">
        <v>9.6999999999999993</v>
      </c>
      <c r="L686" s="148">
        <v>9.02</v>
      </c>
      <c r="M686" s="11">
        <v>10.01</v>
      </c>
      <c r="N686" s="15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9.9214094424898089</v>
      </c>
    </row>
    <row r="687" spans="1:65">
      <c r="A687" s="30"/>
      <c r="B687" s="19">
        <v>1</v>
      </c>
      <c r="C687" s="9">
        <v>5</v>
      </c>
      <c r="D687" s="148">
        <v>9.1999999999999993</v>
      </c>
      <c r="E687" s="11">
        <v>10.08</v>
      </c>
      <c r="F687" s="11">
        <v>9.7625147784610373</v>
      </c>
      <c r="G687" s="11">
        <v>10.3</v>
      </c>
      <c r="H687" s="148">
        <v>14.280642692957953</v>
      </c>
      <c r="I687" s="11">
        <v>9.8210999999999995</v>
      </c>
      <c r="J687" s="11">
        <v>10.8</v>
      </c>
      <c r="K687" s="11">
        <v>9.4</v>
      </c>
      <c r="L687" s="148">
        <v>8.74</v>
      </c>
      <c r="M687" s="149">
        <v>8.14</v>
      </c>
      <c r="N687" s="15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46</v>
      </c>
    </row>
    <row r="688" spans="1:65">
      <c r="A688" s="30"/>
      <c r="B688" s="19">
        <v>1</v>
      </c>
      <c r="C688" s="9">
        <v>6</v>
      </c>
      <c r="D688" s="148">
        <v>9.9</v>
      </c>
      <c r="E688" s="11">
        <v>9.94</v>
      </c>
      <c r="F688" s="11">
        <v>9.8331750437785175</v>
      </c>
      <c r="G688" s="11">
        <v>9.8000000000000007</v>
      </c>
      <c r="H688" s="148">
        <v>14.926100765387901</v>
      </c>
      <c r="I688" s="11">
        <v>10.1449</v>
      </c>
      <c r="J688" s="11">
        <v>10.48</v>
      </c>
      <c r="K688" s="11">
        <v>9.5</v>
      </c>
      <c r="L688" s="148">
        <v>9.1199999999999992</v>
      </c>
      <c r="M688" s="11">
        <v>9.74</v>
      </c>
      <c r="N688" s="15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20" t="s">
        <v>278</v>
      </c>
      <c r="C689" s="12"/>
      <c r="D689" s="23">
        <v>8.9</v>
      </c>
      <c r="E689" s="23">
        <v>10.073333333333332</v>
      </c>
      <c r="F689" s="23">
        <v>9.7607994307620043</v>
      </c>
      <c r="G689" s="23">
        <v>9.9166666666666643</v>
      </c>
      <c r="H689" s="23">
        <v>14.574011380599167</v>
      </c>
      <c r="I689" s="23">
        <v>10.046733333333334</v>
      </c>
      <c r="J689" s="23">
        <v>10.228333333333333</v>
      </c>
      <c r="K689" s="23">
        <v>9.6</v>
      </c>
      <c r="L689" s="23">
        <v>8.9333333333333318</v>
      </c>
      <c r="M689" s="23">
        <v>9.5433333333333348</v>
      </c>
      <c r="N689" s="15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279</v>
      </c>
      <c r="C690" s="29"/>
      <c r="D690" s="11">
        <v>8.75</v>
      </c>
      <c r="E690" s="11">
        <v>10.055</v>
      </c>
      <c r="F690" s="11">
        <v>9.7665952298570282</v>
      </c>
      <c r="G690" s="11">
        <v>9.9499999999999993</v>
      </c>
      <c r="H690" s="11">
        <v>14.524613603832204</v>
      </c>
      <c r="I690" s="11">
        <v>10.052250000000001</v>
      </c>
      <c r="J690" s="11">
        <v>10.15</v>
      </c>
      <c r="K690" s="11">
        <v>9.6</v>
      </c>
      <c r="L690" s="11">
        <v>8.9350000000000005</v>
      </c>
      <c r="M690" s="11">
        <v>9.7800000000000011</v>
      </c>
      <c r="N690" s="15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280</v>
      </c>
      <c r="C691" s="29"/>
      <c r="D691" s="24">
        <v>0.60332412515993439</v>
      </c>
      <c r="E691" s="24">
        <v>0.11003029885748145</v>
      </c>
      <c r="F691" s="24">
        <v>5.1909438305757713E-2</v>
      </c>
      <c r="G691" s="24">
        <v>0.34302575219167819</v>
      </c>
      <c r="H691" s="24">
        <v>0.30192618705146401</v>
      </c>
      <c r="I691" s="24">
        <v>0.25472489212220079</v>
      </c>
      <c r="J691" s="24">
        <v>0.37290302582128065</v>
      </c>
      <c r="K691" s="24">
        <v>0.3098386676965933</v>
      </c>
      <c r="L691" s="24">
        <v>0.13261473020244241</v>
      </c>
      <c r="M691" s="24">
        <v>0.71885093494177665</v>
      </c>
      <c r="N691" s="209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56"/>
    </row>
    <row r="692" spans="1:65">
      <c r="A692" s="30"/>
      <c r="B692" s="3" t="s">
        <v>87</v>
      </c>
      <c r="C692" s="29"/>
      <c r="D692" s="13">
        <v>6.7789227546060038E-2</v>
      </c>
      <c r="E692" s="13">
        <v>1.0922928410736081E-2</v>
      </c>
      <c r="F692" s="13">
        <v>5.3181543862237989E-3</v>
      </c>
      <c r="G692" s="13">
        <v>3.4590832153782683E-2</v>
      </c>
      <c r="H692" s="13">
        <v>2.0716752523837485E-2</v>
      </c>
      <c r="I692" s="13">
        <v>2.5354001511821499E-2</v>
      </c>
      <c r="J692" s="13">
        <v>3.645784837750829E-2</v>
      </c>
      <c r="K692" s="13">
        <v>3.2274861218395137E-2</v>
      </c>
      <c r="L692" s="13">
        <v>1.4844932485348034E-2</v>
      </c>
      <c r="M692" s="13">
        <v>7.5324932058167288E-2</v>
      </c>
      <c r="N692" s="15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281</v>
      </c>
      <c r="C693" s="29"/>
      <c r="D693" s="13">
        <v>-0.10295003430817817</v>
      </c>
      <c r="E693" s="13">
        <v>1.5312732704376497E-2</v>
      </c>
      <c r="F693" s="13">
        <v>-1.6188225338223616E-2</v>
      </c>
      <c r="G693" s="13">
        <v>-4.780344819590443E-4</v>
      </c>
      <c r="H693" s="13">
        <v>0.46894566392794412</v>
      </c>
      <c r="I693" s="13">
        <v>1.2631662020398782E-2</v>
      </c>
      <c r="J693" s="13">
        <v>3.0935513005750925E-2</v>
      </c>
      <c r="K693" s="13">
        <v>-3.2395542624551799E-2</v>
      </c>
      <c r="L693" s="13">
        <v>-9.9590296608958018E-2</v>
      </c>
      <c r="M693" s="13">
        <v>-3.8107096713226096E-2</v>
      </c>
      <c r="N693" s="15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282</v>
      </c>
      <c r="C694" s="47"/>
      <c r="D694" s="45">
        <v>2.37</v>
      </c>
      <c r="E694" s="45">
        <v>0.59</v>
      </c>
      <c r="F694" s="45">
        <v>0.2</v>
      </c>
      <c r="G694" s="45">
        <v>0.2</v>
      </c>
      <c r="H694" s="45">
        <v>11.96</v>
      </c>
      <c r="I694" s="45">
        <v>0.53</v>
      </c>
      <c r="J694" s="45">
        <v>0.98</v>
      </c>
      <c r="K694" s="45">
        <v>0.6</v>
      </c>
      <c r="L694" s="45">
        <v>2.29</v>
      </c>
      <c r="M694" s="45">
        <v>0.75</v>
      </c>
      <c r="N694" s="15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BM695" s="55"/>
    </row>
    <row r="696" spans="1:65" ht="15">
      <c r="B696" s="8" t="s">
        <v>548</v>
      </c>
      <c r="BM696" s="28" t="s">
        <v>67</v>
      </c>
    </row>
    <row r="697" spans="1:65" ht="15">
      <c r="A697" s="25" t="s">
        <v>43</v>
      </c>
      <c r="B697" s="18" t="s">
        <v>116</v>
      </c>
      <c r="C697" s="15" t="s">
        <v>117</v>
      </c>
      <c r="D697" s="16" t="s">
        <v>243</v>
      </c>
      <c r="E697" s="17" t="s">
        <v>243</v>
      </c>
      <c r="F697" s="17" t="s">
        <v>243</v>
      </c>
      <c r="G697" s="17" t="s">
        <v>243</v>
      </c>
      <c r="H697" s="17" t="s">
        <v>243</v>
      </c>
      <c r="I697" s="17" t="s">
        <v>243</v>
      </c>
      <c r="J697" s="17" t="s">
        <v>243</v>
      </c>
      <c r="K697" s="17" t="s">
        <v>243</v>
      </c>
      <c r="L697" s="17" t="s">
        <v>243</v>
      </c>
      <c r="M697" s="17" t="s">
        <v>243</v>
      </c>
      <c r="N697" s="17" t="s">
        <v>243</v>
      </c>
      <c r="O697" s="17" t="s">
        <v>243</v>
      </c>
      <c r="P697" s="17" t="s">
        <v>243</v>
      </c>
      <c r="Q697" s="17" t="s">
        <v>243</v>
      </c>
      <c r="R697" s="17" t="s">
        <v>243</v>
      </c>
      <c r="S697" s="17" t="s">
        <v>243</v>
      </c>
      <c r="T697" s="17" t="s">
        <v>243</v>
      </c>
      <c r="U697" s="17" t="s">
        <v>243</v>
      </c>
      <c r="V697" s="17" t="s">
        <v>243</v>
      </c>
      <c r="W697" s="17" t="s">
        <v>243</v>
      </c>
      <c r="X697" s="17" t="s">
        <v>243</v>
      </c>
      <c r="Y697" s="17" t="s">
        <v>243</v>
      </c>
      <c r="Z697" s="17" t="s">
        <v>243</v>
      </c>
      <c r="AA697" s="15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244</v>
      </c>
      <c r="C698" s="9" t="s">
        <v>244</v>
      </c>
      <c r="D698" s="151" t="s">
        <v>246</v>
      </c>
      <c r="E698" s="152" t="s">
        <v>247</v>
      </c>
      <c r="F698" s="152" t="s">
        <v>248</v>
      </c>
      <c r="G698" s="152" t="s">
        <v>251</v>
      </c>
      <c r="H698" s="152" t="s">
        <v>252</v>
      </c>
      <c r="I698" s="152" t="s">
        <v>253</v>
      </c>
      <c r="J698" s="152" t="s">
        <v>254</v>
      </c>
      <c r="K698" s="152" t="s">
        <v>255</v>
      </c>
      <c r="L698" s="152" t="s">
        <v>256</v>
      </c>
      <c r="M698" s="152" t="s">
        <v>257</v>
      </c>
      <c r="N698" s="152" t="s">
        <v>259</v>
      </c>
      <c r="O698" s="152" t="s">
        <v>260</v>
      </c>
      <c r="P698" s="152" t="s">
        <v>261</v>
      </c>
      <c r="Q698" s="152" t="s">
        <v>262</v>
      </c>
      <c r="R698" s="152" t="s">
        <v>263</v>
      </c>
      <c r="S698" s="152" t="s">
        <v>264</v>
      </c>
      <c r="T698" s="152" t="s">
        <v>265</v>
      </c>
      <c r="U698" s="152" t="s">
        <v>266</v>
      </c>
      <c r="V698" s="152" t="s">
        <v>268</v>
      </c>
      <c r="W698" s="152" t="s">
        <v>269</v>
      </c>
      <c r="X698" s="152" t="s">
        <v>270</v>
      </c>
      <c r="Y698" s="152" t="s">
        <v>271</v>
      </c>
      <c r="Z698" s="152" t="s">
        <v>272</v>
      </c>
      <c r="AA698" s="15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291</v>
      </c>
      <c r="E699" s="11" t="s">
        <v>291</v>
      </c>
      <c r="F699" s="11" t="s">
        <v>291</v>
      </c>
      <c r="G699" s="11" t="s">
        <v>292</v>
      </c>
      <c r="H699" s="11" t="s">
        <v>291</v>
      </c>
      <c r="I699" s="11" t="s">
        <v>291</v>
      </c>
      <c r="J699" s="11" t="s">
        <v>291</v>
      </c>
      <c r="K699" s="11" t="s">
        <v>291</v>
      </c>
      <c r="L699" s="11" t="s">
        <v>292</v>
      </c>
      <c r="M699" s="11" t="s">
        <v>292</v>
      </c>
      <c r="N699" s="11" t="s">
        <v>292</v>
      </c>
      <c r="O699" s="11" t="s">
        <v>292</v>
      </c>
      <c r="P699" s="11" t="s">
        <v>292</v>
      </c>
      <c r="Q699" s="11" t="s">
        <v>292</v>
      </c>
      <c r="R699" s="11" t="s">
        <v>292</v>
      </c>
      <c r="S699" s="11" t="s">
        <v>120</v>
      </c>
      <c r="T699" s="11" t="s">
        <v>292</v>
      </c>
      <c r="U699" s="11" t="s">
        <v>291</v>
      </c>
      <c r="V699" s="11" t="s">
        <v>292</v>
      </c>
      <c r="W699" s="11" t="s">
        <v>292</v>
      </c>
      <c r="X699" s="11" t="s">
        <v>292</v>
      </c>
      <c r="Y699" s="11" t="s">
        <v>291</v>
      </c>
      <c r="Z699" s="11" t="s">
        <v>291</v>
      </c>
      <c r="AA699" s="15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0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15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0</v>
      </c>
    </row>
    <row r="701" spans="1:65">
      <c r="A701" s="30"/>
      <c r="B701" s="18">
        <v>1</v>
      </c>
      <c r="C701" s="14">
        <v>1</v>
      </c>
      <c r="D701" s="212">
        <v>90.6</v>
      </c>
      <c r="E701" s="211">
        <v>110.23</v>
      </c>
      <c r="F701" s="211">
        <v>104.84780495031555</v>
      </c>
      <c r="G701" s="211">
        <v>109</v>
      </c>
      <c r="H701" s="211">
        <v>118</v>
      </c>
      <c r="I701" s="211">
        <v>105</v>
      </c>
      <c r="J701" s="212">
        <v>149.14147897890288</v>
      </c>
      <c r="K701" s="211">
        <v>105.79</v>
      </c>
      <c r="L701" s="211">
        <v>102</v>
      </c>
      <c r="M701" s="211">
        <v>100</v>
      </c>
      <c r="N701" s="211">
        <v>117</v>
      </c>
      <c r="O701" s="211">
        <v>103.5</v>
      </c>
      <c r="P701" s="211">
        <v>113.5</v>
      </c>
      <c r="Q701" s="211">
        <v>113.5</v>
      </c>
      <c r="R701" s="211">
        <v>116</v>
      </c>
      <c r="S701" s="211">
        <v>119.24086094183144</v>
      </c>
      <c r="T701" s="211">
        <v>110.7784</v>
      </c>
      <c r="U701" s="211">
        <v>112.3</v>
      </c>
      <c r="V701" s="211">
        <v>104.7</v>
      </c>
      <c r="W701" s="211">
        <v>107.5</v>
      </c>
      <c r="X701" s="211">
        <v>108.3</v>
      </c>
      <c r="Y701" s="211">
        <v>98.5</v>
      </c>
      <c r="Z701" s="211">
        <v>107</v>
      </c>
      <c r="AA701" s="213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5">
        <v>1</v>
      </c>
    </row>
    <row r="702" spans="1:65">
      <c r="A702" s="30"/>
      <c r="B702" s="19">
        <v>1</v>
      </c>
      <c r="C702" s="9">
        <v>2</v>
      </c>
      <c r="D702" s="218">
        <v>79.099999999999994</v>
      </c>
      <c r="E702" s="216">
        <v>111.44</v>
      </c>
      <c r="F702" s="216">
        <v>108.6560453193195</v>
      </c>
      <c r="G702" s="217">
        <v>87.2</v>
      </c>
      <c r="H702" s="216">
        <v>117</v>
      </c>
      <c r="I702" s="216">
        <v>91.8</v>
      </c>
      <c r="J702" s="218">
        <v>153.41256628559211</v>
      </c>
      <c r="K702" s="216">
        <v>108.74</v>
      </c>
      <c r="L702" s="216">
        <v>109</v>
      </c>
      <c r="M702" s="216">
        <v>100.3</v>
      </c>
      <c r="N702" s="216">
        <v>114</v>
      </c>
      <c r="O702" s="216">
        <v>100.5</v>
      </c>
      <c r="P702" s="217">
        <v>106</v>
      </c>
      <c r="Q702" s="216">
        <v>110</v>
      </c>
      <c r="R702" s="216">
        <v>113</v>
      </c>
      <c r="S702" s="216">
        <v>117.94373544852235</v>
      </c>
      <c r="T702" s="216">
        <v>107.8813</v>
      </c>
      <c r="U702" s="216">
        <v>105.9</v>
      </c>
      <c r="V702" s="216">
        <v>112.1</v>
      </c>
      <c r="W702" s="216">
        <v>110.3</v>
      </c>
      <c r="X702" s="216">
        <v>110.1</v>
      </c>
      <c r="Y702" s="216">
        <v>107</v>
      </c>
      <c r="Z702" s="216">
        <v>104</v>
      </c>
      <c r="AA702" s="213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43</v>
      </c>
    </row>
    <row r="703" spans="1:65">
      <c r="A703" s="30"/>
      <c r="B703" s="19">
        <v>1</v>
      </c>
      <c r="C703" s="9">
        <v>3</v>
      </c>
      <c r="D703" s="218">
        <v>93.2</v>
      </c>
      <c r="E703" s="216">
        <v>112.29</v>
      </c>
      <c r="F703" s="216">
        <v>103.22529281502335</v>
      </c>
      <c r="G703" s="216">
        <v>96.4</v>
      </c>
      <c r="H703" s="216">
        <v>106</v>
      </c>
      <c r="I703" s="216">
        <v>102</v>
      </c>
      <c r="J703" s="218">
        <v>150.69048369746113</v>
      </c>
      <c r="K703" s="216">
        <v>106.69</v>
      </c>
      <c r="L703" s="216">
        <v>114</v>
      </c>
      <c r="M703" s="216">
        <v>103.3</v>
      </c>
      <c r="N703" s="216">
        <v>117</v>
      </c>
      <c r="O703" s="216">
        <v>95.9</v>
      </c>
      <c r="P703" s="216">
        <v>118</v>
      </c>
      <c r="Q703" s="216">
        <v>109.5</v>
      </c>
      <c r="R703" s="216">
        <v>111</v>
      </c>
      <c r="S703" s="216">
        <v>117.6905691533002</v>
      </c>
      <c r="T703" s="216">
        <v>112.2818</v>
      </c>
      <c r="U703" s="216">
        <v>112.3</v>
      </c>
      <c r="V703" s="216">
        <v>111.5</v>
      </c>
      <c r="W703" s="216">
        <v>105.1</v>
      </c>
      <c r="X703" s="216">
        <v>109.5</v>
      </c>
      <c r="Y703" s="216">
        <v>98.6</v>
      </c>
      <c r="Z703" s="216">
        <v>113</v>
      </c>
      <c r="AA703" s="213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5">
        <v>16</v>
      </c>
    </row>
    <row r="704" spans="1:65">
      <c r="A704" s="30"/>
      <c r="B704" s="19">
        <v>1</v>
      </c>
      <c r="C704" s="9">
        <v>4</v>
      </c>
      <c r="D704" s="218">
        <v>93.3</v>
      </c>
      <c r="E704" s="216">
        <v>111.39</v>
      </c>
      <c r="F704" s="216">
        <v>105.2667650894038</v>
      </c>
      <c r="G704" s="216">
        <v>109</v>
      </c>
      <c r="H704" s="216">
        <v>115</v>
      </c>
      <c r="I704" s="216">
        <v>109</v>
      </c>
      <c r="J704" s="218">
        <v>151.27726143621814</v>
      </c>
      <c r="K704" s="216">
        <v>105.2</v>
      </c>
      <c r="L704" s="216">
        <v>117</v>
      </c>
      <c r="M704" s="216">
        <v>101.6</v>
      </c>
      <c r="N704" s="216">
        <v>114.5</v>
      </c>
      <c r="O704" s="216">
        <v>115.5</v>
      </c>
      <c r="P704" s="216">
        <v>117</v>
      </c>
      <c r="Q704" s="216">
        <v>111.5</v>
      </c>
      <c r="R704" s="216">
        <v>108.5</v>
      </c>
      <c r="S704" s="216">
        <v>118.09786458970687</v>
      </c>
      <c r="T704" s="217">
        <v>83.945599999999999</v>
      </c>
      <c r="U704" s="216">
        <v>110.4</v>
      </c>
      <c r="V704" s="216">
        <v>110.8</v>
      </c>
      <c r="W704" s="216">
        <v>107.2</v>
      </c>
      <c r="X704" s="216">
        <v>111.9</v>
      </c>
      <c r="Y704" s="216">
        <v>96.7</v>
      </c>
      <c r="Z704" s="216">
        <v>109</v>
      </c>
      <c r="AA704" s="213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5">
        <v>109.17743792658555</v>
      </c>
    </row>
    <row r="705" spans="1:65">
      <c r="A705" s="30"/>
      <c r="B705" s="19">
        <v>1</v>
      </c>
      <c r="C705" s="9">
        <v>5</v>
      </c>
      <c r="D705" s="218">
        <v>94.9</v>
      </c>
      <c r="E705" s="216">
        <v>112.18</v>
      </c>
      <c r="F705" s="216">
        <v>107.48177456217999</v>
      </c>
      <c r="G705" s="216">
        <v>112</v>
      </c>
      <c r="H705" s="216">
        <v>113</v>
      </c>
      <c r="I705" s="216">
        <v>98.5</v>
      </c>
      <c r="J705" s="218">
        <v>150.42247389310177</v>
      </c>
      <c r="K705" s="216">
        <v>106.43</v>
      </c>
      <c r="L705" s="216">
        <v>103</v>
      </c>
      <c r="M705" s="216">
        <v>104.5</v>
      </c>
      <c r="N705" s="216">
        <v>111.5</v>
      </c>
      <c r="O705" s="216">
        <v>112</v>
      </c>
      <c r="P705" s="216">
        <v>118</v>
      </c>
      <c r="Q705" s="216">
        <v>111.5</v>
      </c>
      <c r="R705" s="216">
        <v>115.5</v>
      </c>
      <c r="S705" s="216">
        <v>118.11532722910832</v>
      </c>
      <c r="T705" s="216">
        <v>93.8767</v>
      </c>
      <c r="U705" s="216">
        <v>118.9</v>
      </c>
      <c r="V705" s="216">
        <v>110</v>
      </c>
      <c r="W705" s="216">
        <v>105.8</v>
      </c>
      <c r="X705" s="216">
        <v>112.5</v>
      </c>
      <c r="Y705" s="216">
        <v>98.8</v>
      </c>
      <c r="Z705" s="216">
        <v>98.8</v>
      </c>
      <c r="AA705" s="213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5">
        <v>47</v>
      </c>
    </row>
    <row r="706" spans="1:65">
      <c r="A706" s="30"/>
      <c r="B706" s="19">
        <v>1</v>
      </c>
      <c r="C706" s="9">
        <v>6</v>
      </c>
      <c r="D706" s="218">
        <v>110</v>
      </c>
      <c r="E706" s="216">
        <v>109.15</v>
      </c>
      <c r="F706" s="216">
        <v>110.34682649959299</v>
      </c>
      <c r="G706" s="217">
        <v>86</v>
      </c>
      <c r="H706" s="216">
        <v>112</v>
      </c>
      <c r="I706" s="216">
        <v>108</v>
      </c>
      <c r="J706" s="218">
        <v>151.82158527682344</v>
      </c>
      <c r="K706" s="216">
        <v>106.79</v>
      </c>
      <c r="L706" s="216">
        <v>113</v>
      </c>
      <c r="M706" s="216">
        <v>102.7</v>
      </c>
      <c r="N706" s="216">
        <v>115</v>
      </c>
      <c r="O706" s="216">
        <v>105</v>
      </c>
      <c r="P706" s="216">
        <v>118.5</v>
      </c>
      <c r="Q706" s="216">
        <v>110</v>
      </c>
      <c r="R706" s="216">
        <v>108.5</v>
      </c>
      <c r="S706" s="216">
        <v>119.27687215147813</v>
      </c>
      <c r="T706" s="216">
        <v>112.13800000000001</v>
      </c>
      <c r="U706" s="216">
        <v>114.2</v>
      </c>
      <c r="V706" s="216">
        <v>103.6</v>
      </c>
      <c r="W706" s="216">
        <v>110.9</v>
      </c>
      <c r="X706" s="216">
        <v>112.1</v>
      </c>
      <c r="Y706" s="216">
        <v>105</v>
      </c>
      <c r="Z706" s="216">
        <v>114</v>
      </c>
      <c r="AA706" s="213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9"/>
    </row>
    <row r="707" spans="1:65">
      <c r="A707" s="30"/>
      <c r="B707" s="20" t="s">
        <v>278</v>
      </c>
      <c r="C707" s="12"/>
      <c r="D707" s="220">
        <v>93.516666666666666</v>
      </c>
      <c r="E707" s="220">
        <v>111.11333333333333</v>
      </c>
      <c r="F707" s="220">
        <v>106.63741820597254</v>
      </c>
      <c r="G707" s="220">
        <v>99.933333333333337</v>
      </c>
      <c r="H707" s="220">
        <v>113.5</v>
      </c>
      <c r="I707" s="220">
        <v>102.38333333333333</v>
      </c>
      <c r="J707" s="220">
        <v>151.12764159468327</v>
      </c>
      <c r="K707" s="220">
        <v>106.60666666666667</v>
      </c>
      <c r="L707" s="220">
        <v>109.66666666666667</v>
      </c>
      <c r="M707" s="220">
        <v>102.06666666666668</v>
      </c>
      <c r="N707" s="220">
        <v>114.83333333333333</v>
      </c>
      <c r="O707" s="220">
        <v>105.39999999999999</v>
      </c>
      <c r="P707" s="220">
        <v>115.16666666666667</v>
      </c>
      <c r="Q707" s="220">
        <v>111</v>
      </c>
      <c r="R707" s="220">
        <v>112.08333333333333</v>
      </c>
      <c r="S707" s="220">
        <v>118.39420491899121</v>
      </c>
      <c r="T707" s="220">
        <v>103.48363333333334</v>
      </c>
      <c r="U707" s="220">
        <v>112.33333333333333</v>
      </c>
      <c r="V707" s="220">
        <v>108.78333333333335</v>
      </c>
      <c r="W707" s="220">
        <v>107.8</v>
      </c>
      <c r="X707" s="220">
        <v>110.73333333333333</v>
      </c>
      <c r="Y707" s="220">
        <v>100.76666666666667</v>
      </c>
      <c r="Z707" s="220">
        <v>107.63333333333333</v>
      </c>
      <c r="AA707" s="213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9"/>
    </row>
    <row r="708" spans="1:65">
      <c r="A708" s="30"/>
      <c r="B708" s="3" t="s">
        <v>279</v>
      </c>
      <c r="C708" s="29"/>
      <c r="D708" s="216">
        <v>93.25</v>
      </c>
      <c r="E708" s="216">
        <v>111.41499999999999</v>
      </c>
      <c r="F708" s="216">
        <v>106.3742698257919</v>
      </c>
      <c r="G708" s="216">
        <v>102.7</v>
      </c>
      <c r="H708" s="216">
        <v>114</v>
      </c>
      <c r="I708" s="216">
        <v>103.5</v>
      </c>
      <c r="J708" s="216">
        <v>150.98387256683964</v>
      </c>
      <c r="K708" s="216">
        <v>106.56</v>
      </c>
      <c r="L708" s="216">
        <v>111</v>
      </c>
      <c r="M708" s="216">
        <v>102.15</v>
      </c>
      <c r="N708" s="216">
        <v>114.75</v>
      </c>
      <c r="O708" s="216">
        <v>104.25</v>
      </c>
      <c r="P708" s="216">
        <v>117.5</v>
      </c>
      <c r="Q708" s="216">
        <v>110.75</v>
      </c>
      <c r="R708" s="216">
        <v>112</v>
      </c>
      <c r="S708" s="216">
        <v>118.10659590940759</v>
      </c>
      <c r="T708" s="216">
        <v>109.32984999999999</v>
      </c>
      <c r="U708" s="216">
        <v>112.3</v>
      </c>
      <c r="V708" s="216">
        <v>110.4</v>
      </c>
      <c r="W708" s="216">
        <v>107.35</v>
      </c>
      <c r="X708" s="216">
        <v>111</v>
      </c>
      <c r="Y708" s="216">
        <v>98.699999999999989</v>
      </c>
      <c r="Z708" s="216">
        <v>108</v>
      </c>
      <c r="AA708" s="213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9"/>
    </row>
    <row r="709" spans="1:65">
      <c r="A709" s="30"/>
      <c r="B709" s="3" t="s">
        <v>280</v>
      </c>
      <c r="C709" s="29"/>
      <c r="D709" s="216">
        <v>9.9005892080555835</v>
      </c>
      <c r="E709" s="216">
        <v>1.2116545162160155</v>
      </c>
      <c r="F709" s="216">
        <v>2.6559935324518613</v>
      </c>
      <c r="G709" s="216">
        <v>11.651380461845118</v>
      </c>
      <c r="H709" s="216">
        <v>4.3243496620879309</v>
      </c>
      <c r="I709" s="216">
        <v>6.471604643878262</v>
      </c>
      <c r="J709" s="216">
        <v>1.4393078353756736</v>
      </c>
      <c r="K709" s="216">
        <v>1.2056975850795499</v>
      </c>
      <c r="L709" s="216">
        <v>6.1210020966069489</v>
      </c>
      <c r="M709" s="216">
        <v>1.7580291996058168</v>
      </c>
      <c r="N709" s="216">
        <v>2.0655911179772888</v>
      </c>
      <c r="O709" s="216">
        <v>7.2608539442685371</v>
      </c>
      <c r="P709" s="216">
        <v>4.844240566555988</v>
      </c>
      <c r="Q709" s="216">
        <v>1.4832396974191326</v>
      </c>
      <c r="R709" s="216">
        <v>3.3078190196361508</v>
      </c>
      <c r="S709" s="216">
        <v>0.68695622212432095</v>
      </c>
      <c r="T709" s="216">
        <v>11.822747620864748</v>
      </c>
      <c r="U709" s="216">
        <v>4.2833009077890694</v>
      </c>
      <c r="V709" s="216">
        <v>3.6733726555669062</v>
      </c>
      <c r="W709" s="216">
        <v>2.3494680248941489</v>
      </c>
      <c r="X709" s="216">
        <v>1.6848343143070983</v>
      </c>
      <c r="Y709" s="216">
        <v>4.1716503528779434</v>
      </c>
      <c r="Z709" s="216">
        <v>5.7067211835402185</v>
      </c>
      <c r="AA709" s="213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9"/>
    </row>
    <row r="710" spans="1:65">
      <c r="A710" s="30"/>
      <c r="B710" s="3" t="s">
        <v>87</v>
      </c>
      <c r="C710" s="29"/>
      <c r="D710" s="13">
        <v>0.1058697830125352</v>
      </c>
      <c r="E710" s="13">
        <v>1.090467255249309E-2</v>
      </c>
      <c r="F710" s="13">
        <v>2.4906768910343938E-2</v>
      </c>
      <c r="G710" s="13">
        <v>0.11659153230665562</v>
      </c>
      <c r="H710" s="13">
        <v>3.8099997022801153E-2</v>
      </c>
      <c r="I710" s="13">
        <v>6.3209552113412948E-2</v>
      </c>
      <c r="J710" s="13">
        <v>9.5237894285138437E-3</v>
      </c>
      <c r="K710" s="13">
        <v>1.1309776609463603E-2</v>
      </c>
      <c r="L710" s="13">
        <v>5.5814608783649987E-2</v>
      </c>
      <c r="M710" s="13">
        <v>1.7224322661062868E-2</v>
      </c>
      <c r="N710" s="13">
        <v>1.7987731070919787E-2</v>
      </c>
      <c r="O710" s="13">
        <v>6.88885573460013E-2</v>
      </c>
      <c r="P710" s="13">
        <v>4.2062870331889907E-2</v>
      </c>
      <c r="Q710" s="13">
        <v>1.3362519796568762E-2</v>
      </c>
      <c r="R710" s="13">
        <v>2.9512139952144096E-2</v>
      </c>
      <c r="S710" s="13">
        <v>5.8022791115017545E-3</v>
      </c>
      <c r="T710" s="13">
        <v>0.11424751180490776</v>
      </c>
      <c r="U710" s="13">
        <v>3.8130275143522872E-2</v>
      </c>
      <c r="V710" s="13">
        <v>3.3767789081356574E-2</v>
      </c>
      <c r="W710" s="13">
        <v>2.1794694108480044E-2</v>
      </c>
      <c r="X710" s="13">
        <v>1.5215240646963561E-2</v>
      </c>
      <c r="Y710" s="13">
        <v>4.1399110349433776E-2</v>
      </c>
      <c r="Z710" s="13">
        <v>5.3020017189906031E-2</v>
      </c>
      <c r="AA710" s="15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281</v>
      </c>
      <c r="C711" s="29"/>
      <c r="D711" s="13">
        <v>-0.14344329338860007</v>
      </c>
      <c r="E711" s="13">
        <v>1.7731643492582494E-2</v>
      </c>
      <c r="F711" s="13">
        <v>-2.3265060701653462E-2</v>
      </c>
      <c r="G711" s="13">
        <v>-8.4670466433442559E-2</v>
      </c>
      <c r="H711" s="13">
        <v>3.9592081986033367E-2</v>
      </c>
      <c r="I711" s="13">
        <v>-6.2229932505109775E-2</v>
      </c>
      <c r="J711" s="13">
        <v>0.38423876274058011</v>
      </c>
      <c r="K711" s="13">
        <v>-2.354672640007871E-2</v>
      </c>
      <c r="L711" s="13">
        <v>4.4810425063288584E-3</v>
      </c>
      <c r="M711" s="13">
        <v>-6.5130409679519996E-2</v>
      </c>
      <c r="N711" s="13">
        <v>5.1804617457234858E-2</v>
      </c>
      <c r="O711" s="13">
        <v>-3.4599071001516268E-2</v>
      </c>
      <c r="P711" s="13">
        <v>5.4857751325035453E-2</v>
      </c>
      <c r="Q711" s="13">
        <v>1.6693577977530349E-2</v>
      </c>
      <c r="R711" s="13">
        <v>2.6616263047881672E-2</v>
      </c>
      <c r="S711" s="13">
        <v>8.4420070368415256E-2</v>
      </c>
      <c r="T711" s="13">
        <v>-5.2151842920887259E-2</v>
      </c>
      <c r="U711" s="13">
        <v>2.8906113448732063E-2</v>
      </c>
      <c r="V711" s="13">
        <v>-3.6097622433420851E-3</v>
      </c>
      <c r="W711" s="13">
        <v>-1.2616507153353385E-2</v>
      </c>
      <c r="X711" s="13">
        <v>1.425107088329014E-2</v>
      </c>
      <c r="Y711" s="13">
        <v>-7.7037631763941627E-2</v>
      </c>
      <c r="Z711" s="13">
        <v>-1.4143074087253571E-2</v>
      </c>
      <c r="AA711" s="15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282</v>
      </c>
      <c r="C712" s="47"/>
      <c r="D712" s="45">
        <v>2.9</v>
      </c>
      <c r="E712" s="45">
        <v>0.44</v>
      </c>
      <c r="F712" s="45">
        <v>0.41</v>
      </c>
      <c r="G712" s="45">
        <v>1.68</v>
      </c>
      <c r="H712" s="45">
        <v>0.9</v>
      </c>
      <c r="I712" s="45">
        <v>1.22</v>
      </c>
      <c r="J712" s="45">
        <v>8.0399999999999991</v>
      </c>
      <c r="K712" s="45">
        <v>0.41</v>
      </c>
      <c r="L712" s="45">
        <v>0.17</v>
      </c>
      <c r="M712" s="45">
        <v>1.28</v>
      </c>
      <c r="N712" s="45">
        <v>1.1499999999999999</v>
      </c>
      <c r="O712" s="45">
        <v>0.64</v>
      </c>
      <c r="P712" s="45">
        <v>1.21</v>
      </c>
      <c r="Q712" s="45">
        <v>0.42</v>
      </c>
      <c r="R712" s="45">
        <v>0.63</v>
      </c>
      <c r="S712" s="45">
        <v>1.83</v>
      </c>
      <c r="T712" s="45">
        <v>1.01</v>
      </c>
      <c r="U712" s="45">
        <v>0.67</v>
      </c>
      <c r="V712" s="45">
        <v>0</v>
      </c>
      <c r="W712" s="45">
        <v>0.19</v>
      </c>
      <c r="X712" s="45">
        <v>0.37</v>
      </c>
      <c r="Y712" s="45">
        <v>1.52</v>
      </c>
      <c r="Z712" s="45">
        <v>0.22</v>
      </c>
      <c r="AA712" s="15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BM713" s="55"/>
    </row>
    <row r="714" spans="1:65" ht="15">
      <c r="B714" s="8" t="s">
        <v>549</v>
      </c>
      <c r="BM714" s="28" t="s">
        <v>67</v>
      </c>
    </row>
    <row r="715" spans="1:65" ht="15">
      <c r="A715" s="25" t="s">
        <v>59</v>
      </c>
      <c r="B715" s="18" t="s">
        <v>116</v>
      </c>
      <c r="C715" s="15" t="s">
        <v>117</v>
      </c>
      <c r="D715" s="16" t="s">
        <v>243</v>
      </c>
      <c r="E715" s="17" t="s">
        <v>243</v>
      </c>
      <c r="F715" s="17" t="s">
        <v>243</v>
      </c>
      <c r="G715" s="17" t="s">
        <v>243</v>
      </c>
      <c r="H715" s="17" t="s">
        <v>243</v>
      </c>
      <c r="I715" s="17" t="s">
        <v>243</v>
      </c>
      <c r="J715" s="17" t="s">
        <v>243</v>
      </c>
      <c r="K715" s="17" t="s">
        <v>243</v>
      </c>
      <c r="L715" s="17" t="s">
        <v>243</v>
      </c>
      <c r="M715" s="17" t="s">
        <v>243</v>
      </c>
      <c r="N715" s="17" t="s">
        <v>243</v>
      </c>
      <c r="O715" s="17" t="s">
        <v>243</v>
      </c>
      <c r="P715" s="17" t="s">
        <v>243</v>
      </c>
      <c r="Q715" s="17" t="s">
        <v>243</v>
      </c>
      <c r="R715" s="17" t="s">
        <v>243</v>
      </c>
      <c r="S715" s="17" t="s">
        <v>243</v>
      </c>
      <c r="T715" s="17" t="s">
        <v>243</v>
      </c>
      <c r="U715" s="17" t="s">
        <v>243</v>
      </c>
      <c r="V715" s="15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244</v>
      </c>
      <c r="C716" s="9" t="s">
        <v>244</v>
      </c>
      <c r="D716" s="151" t="s">
        <v>246</v>
      </c>
      <c r="E716" s="152" t="s">
        <v>247</v>
      </c>
      <c r="F716" s="152" t="s">
        <v>251</v>
      </c>
      <c r="G716" s="152" t="s">
        <v>253</v>
      </c>
      <c r="H716" s="152" t="s">
        <v>255</v>
      </c>
      <c r="I716" s="152" t="s">
        <v>257</v>
      </c>
      <c r="J716" s="152" t="s">
        <v>259</v>
      </c>
      <c r="K716" s="152" t="s">
        <v>260</v>
      </c>
      <c r="L716" s="152" t="s">
        <v>261</v>
      </c>
      <c r="M716" s="152" t="s">
        <v>262</v>
      </c>
      <c r="N716" s="152" t="s">
        <v>263</v>
      </c>
      <c r="O716" s="152" t="s">
        <v>264</v>
      </c>
      <c r="P716" s="152" t="s">
        <v>265</v>
      </c>
      <c r="Q716" s="152" t="s">
        <v>266</v>
      </c>
      <c r="R716" s="152" t="s">
        <v>268</v>
      </c>
      <c r="S716" s="152" t="s">
        <v>270</v>
      </c>
      <c r="T716" s="152" t="s">
        <v>271</v>
      </c>
      <c r="U716" s="152" t="s">
        <v>272</v>
      </c>
      <c r="V716" s="15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291</v>
      </c>
      <c r="E717" s="11" t="s">
        <v>291</v>
      </c>
      <c r="F717" s="11" t="s">
        <v>292</v>
      </c>
      <c r="G717" s="11" t="s">
        <v>291</v>
      </c>
      <c r="H717" s="11" t="s">
        <v>291</v>
      </c>
      <c r="I717" s="11" t="s">
        <v>292</v>
      </c>
      <c r="J717" s="11" t="s">
        <v>292</v>
      </c>
      <c r="K717" s="11" t="s">
        <v>292</v>
      </c>
      <c r="L717" s="11" t="s">
        <v>292</v>
      </c>
      <c r="M717" s="11" t="s">
        <v>292</v>
      </c>
      <c r="N717" s="11" t="s">
        <v>292</v>
      </c>
      <c r="O717" s="11" t="s">
        <v>120</v>
      </c>
      <c r="P717" s="11" t="s">
        <v>292</v>
      </c>
      <c r="Q717" s="11" t="s">
        <v>291</v>
      </c>
      <c r="R717" s="11" t="s">
        <v>292</v>
      </c>
      <c r="S717" s="11" t="s">
        <v>292</v>
      </c>
      <c r="T717" s="11" t="s">
        <v>291</v>
      </c>
      <c r="U717" s="11" t="s">
        <v>291</v>
      </c>
      <c r="V717" s="15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15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</v>
      </c>
    </row>
    <row r="719" spans="1:65">
      <c r="A719" s="30"/>
      <c r="B719" s="18">
        <v>1</v>
      </c>
      <c r="C719" s="14">
        <v>1</v>
      </c>
      <c r="D719" s="22">
        <v>0.114</v>
      </c>
      <c r="E719" s="22">
        <v>0.112</v>
      </c>
      <c r="F719" s="22">
        <v>0.111</v>
      </c>
      <c r="G719" s="22">
        <v>0.11</v>
      </c>
      <c r="H719" s="22">
        <v>0.11899999999999999</v>
      </c>
      <c r="I719" s="22">
        <v>0.128</v>
      </c>
      <c r="J719" s="22">
        <v>0.123</v>
      </c>
      <c r="K719" s="22">
        <v>0.128</v>
      </c>
      <c r="L719" s="22">
        <v>0.12099999999999998</v>
      </c>
      <c r="M719" s="22">
        <v>0.114</v>
      </c>
      <c r="N719" s="22">
        <v>0.11600000000000001</v>
      </c>
      <c r="O719" s="22">
        <v>0.10733222758757006</v>
      </c>
      <c r="P719" s="22">
        <v>0.1163</v>
      </c>
      <c r="Q719" s="147">
        <v>8.8999999999999996E-2</v>
      </c>
      <c r="R719" s="22">
        <v>0.106</v>
      </c>
      <c r="S719" s="22">
        <v>0.107</v>
      </c>
      <c r="T719" s="22">
        <v>0.111</v>
      </c>
      <c r="U719" s="147">
        <v>0.1</v>
      </c>
      <c r="V719" s="15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>
        <v>1</v>
      </c>
      <c r="C720" s="9">
        <v>2</v>
      </c>
      <c r="D720" s="11">
        <v>9.5000000000000001E-2</v>
      </c>
      <c r="E720" s="11">
        <v>0.127</v>
      </c>
      <c r="F720" s="11">
        <v>0.112</v>
      </c>
      <c r="G720" s="11">
        <v>0.11</v>
      </c>
      <c r="H720" s="11">
        <v>0.128</v>
      </c>
      <c r="I720" s="11">
        <v>0.129</v>
      </c>
      <c r="J720" s="11">
        <v>0.11899999999999999</v>
      </c>
      <c r="K720" s="11">
        <v>0.13200000000000001</v>
      </c>
      <c r="L720" s="11">
        <v>0.123</v>
      </c>
      <c r="M720" s="11">
        <v>0.11</v>
      </c>
      <c r="N720" s="11">
        <v>0.113</v>
      </c>
      <c r="O720" s="11">
        <v>0.10995976468024439</v>
      </c>
      <c r="P720" s="11">
        <v>0.1154</v>
      </c>
      <c r="Q720" s="148">
        <v>8.7999999999999995E-2</v>
      </c>
      <c r="R720" s="149">
        <v>0.11899999999999999</v>
      </c>
      <c r="S720" s="11">
        <v>0.113</v>
      </c>
      <c r="T720" s="11">
        <v>9.9000000000000005E-2</v>
      </c>
      <c r="U720" s="148">
        <v>0.1</v>
      </c>
      <c r="V720" s="15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13</v>
      </c>
    </row>
    <row r="721" spans="1:65">
      <c r="A721" s="30"/>
      <c r="B721" s="19">
        <v>1</v>
      </c>
      <c r="C721" s="9">
        <v>3</v>
      </c>
      <c r="D721" s="11">
        <v>0.11700000000000001</v>
      </c>
      <c r="E721" s="11">
        <v>0.12</v>
      </c>
      <c r="F721" s="11">
        <v>0.109</v>
      </c>
      <c r="G721" s="11">
        <v>0.11</v>
      </c>
      <c r="H721" s="11">
        <v>0.111</v>
      </c>
      <c r="I721" s="11">
        <v>0.123</v>
      </c>
      <c r="J721" s="11">
        <v>0.126</v>
      </c>
      <c r="K721" s="11">
        <v>0.112</v>
      </c>
      <c r="L721" s="11">
        <v>0.109</v>
      </c>
      <c r="M721" s="11">
        <v>0.112</v>
      </c>
      <c r="N721" s="11">
        <v>0.115</v>
      </c>
      <c r="O721" s="11">
        <v>0.10949904658268206</v>
      </c>
      <c r="P721" s="149">
        <v>0.11959999999999998</v>
      </c>
      <c r="Q721" s="148">
        <v>8.8999999999999996E-2</v>
      </c>
      <c r="R721" s="11">
        <v>0.108</v>
      </c>
      <c r="S721" s="11">
        <v>0.107</v>
      </c>
      <c r="T721" s="11">
        <v>0.107</v>
      </c>
      <c r="U721" s="148">
        <v>0.1</v>
      </c>
      <c r="V721" s="15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4</v>
      </c>
      <c r="D722" s="11">
        <v>0.13700000000000001</v>
      </c>
      <c r="E722" s="11">
        <v>0.114</v>
      </c>
      <c r="F722" s="11">
        <v>0.111</v>
      </c>
      <c r="G722" s="11">
        <v>0.11</v>
      </c>
      <c r="H722" s="11">
        <v>0.109</v>
      </c>
      <c r="I722" s="11">
        <v>0.127</v>
      </c>
      <c r="J722" s="11">
        <v>0.125</v>
      </c>
      <c r="K722" s="11">
        <v>0.11600000000000001</v>
      </c>
      <c r="L722" s="11">
        <v>0.115</v>
      </c>
      <c r="M722" s="11">
        <v>0.111</v>
      </c>
      <c r="N722" s="11">
        <v>0.111</v>
      </c>
      <c r="O722" s="11">
        <v>0.10916526320957205</v>
      </c>
      <c r="P722" s="11">
        <v>0.1153</v>
      </c>
      <c r="Q722" s="148">
        <v>8.5000000000000006E-2</v>
      </c>
      <c r="R722" s="11">
        <v>0.111</v>
      </c>
      <c r="S722" s="11">
        <v>0.12</v>
      </c>
      <c r="T722" s="11">
        <v>0.10100000000000001</v>
      </c>
      <c r="U722" s="148">
        <v>0.1</v>
      </c>
      <c r="V722" s="15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0.1142606086549634</v>
      </c>
    </row>
    <row r="723" spans="1:65">
      <c r="A723" s="30"/>
      <c r="B723" s="19">
        <v>1</v>
      </c>
      <c r="C723" s="9">
        <v>5</v>
      </c>
      <c r="D723" s="11">
        <v>0.111</v>
      </c>
      <c r="E723" s="11">
        <v>0.13100000000000001</v>
      </c>
      <c r="F723" s="11">
        <v>0.113</v>
      </c>
      <c r="G723" s="11">
        <v>0.1</v>
      </c>
      <c r="H723" s="11">
        <v>0.11600000000000001</v>
      </c>
      <c r="I723" s="11">
        <v>0.113</v>
      </c>
      <c r="J723" s="11">
        <v>0.11700000000000001</v>
      </c>
      <c r="K723" s="11">
        <v>0.111</v>
      </c>
      <c r="L723" s="11">
        <v>0.112</v>
      </c>
      <c r="M723" s="11">
        <v>0.109</v>
      </c>
      <c r="N723" s="11">
        <v>0.11</v>
      </c>
      <c r="O723" s="11">
        <v>0.10730236413617529</v>
      </c>
      <c r="P723" s="11">
        <v>0.1159</v>
      </c>
      <c r="Q723" s="148">
        <v>9.6000000000000002E-2</v>
      </c>
      <c r="R723" s="11">
        <v>0.105</v>
      </c>
      <c r="S723" s="11">
        <v>0.11799999999999999</v>
      </c>
      <c r="T723" s="11">
        <v>0.109</v>
      </c>
      <c r="U723" s="148">
        <v>0.1</v>
      </c>
      <c r="V723" s="15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48</v>
      </c>
    </row>
    <row r="724" spans="1:65">
      <c r="A724" s="30"/>
      <c r="B724" s="19">
        <v>1</v>
      </c>
      <c r="C724" s="9">
        <v>6</v>
      </c>
      <c r="D724" s="11">
        <v>0.125</v>
      </c>
      <c r="E724" s="11">
        <v>0.105</v>
      </c>
      <c r="F724" s="11">
        <v>0.111</v>
      </c>
      <c r="G724" s="11">
        <v>0.12</v>
      </c>
      <c r="H724" s="11">
        <v>0.126</v>
      </c>
      <c r="I724" s="11">
        <v>0.11700000000000001</v>
      </c>
      <c r="J724" s="11">
        <v>0.12099999999999998</v>
      </c>
      <c r="K724" s="11">
        <v>0.12200000000000001</v>
      </c>
      <c r="L724" s="11">
        <v>0.11700000000000001</v>
      </c>
      <c r="M724" s="11">
        <v>0.108</v>
      </c>
      <c r="N724" s="11">
        <v>0.115</v>
      </c>
      <c r="O724" s="11">
        <v>0.10995976468024439</v>
      </c>
      <c r="P724" s="11">
        <v>0.11360000000000001</v>
      </c>
      <c r="Q724" s="148">
        <v>9.8000000000000004E-2</v>
      </c>
      <c r="R724" s="11">
        <v>0.105</v>
      </c>
      <c r="S724" s="11">
        <v>0.109</v>
      </c>
      <c r="T724" s="11">
        <v>0.107</v>
      </c>
      <c r="U724" s="148">
        <v>0.1</v>
      </c>
      <c r="V724" s="15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20" t="s">
        <v>278</v>
      </c>
      <c r="C725" s="12"/>
      <c r="D725" s="23">
        <v>0.11650000000000001</v>
      </c>
      <c r="E725" s="23">
        <v>0.11816666666666666</v>
      </c>
      <c r="F725" s="23">
        <v>0.11116666666666668</v>
      </c>
      <c r="G725" s="23">
        <v>0.11</v>
      </c>
      <c r="H725" s="23">
        <v>0.11816666666666666</v>
      </c>
      <c r="I725" s="23">
        <v>0.12283333333333334</v>
      </c>
      <c r="J725" s="23">
        <v>0.12183333333333334</v>
      </c>
      <c r="K725" s="23">
        <v>0.12016666666666666</v>
      </c>
      <c r="L725" s="23">
        <v>0.11616666666666665</v>
      </c>
      <c r="M725" s="23">
        <v>0.11066666666666668</v>
      </c>
      <c r="N725" s="23">
        <v>0.11333333333333334</v>
      </c>
      <c r="O725" s="23">
        <v>0.10886973847941471</v>
      </c>
      <c r="P725" s="23">
        <v>0.11601666666666667</v>
      </c>
      <c r="Q725" s="23">
        <v>9.0833333333333335E-2</v>
      </c>
      <c r="R725" s="23">
        <v>0.10899999999999999</v>
      </c>
      <c r="S725" s="23">
        <v>0.11233333333333333</v>
      </c>
      <c r="T725" s="23">
        <v>0.10566666666666667</v>
      </c>
      <c r="U725" s="23">
        <v>9.9999999999999992E-2</v>
      </c>
      <c r="V725" s="15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279</v>
      </c>
      <c r="C726" s="29"/>
      <c r="D726" s="11">
        <v>0.11550000000000001</v>
      </c>
      <c r="E726" s="11">
        <v>0.11699999999999999</v>
      </c>
      <c r="F726" s="11">
        <v>0.111</v>
      </c>
      <c r="G726" s="11">
        <v>0.11</v>
      </c>
      <c r="H726" s="11">
        <v>0.11749999999999999</v>
      </c>
      <c r="I726" s="11">
        <v>0.125</v>
      </c>
      <c r="J726" s="11">
        <v>0.122</v>
      </c>
      <c r="K726" s="11">
        <v>0.11900000000000001</v>
      </c>
      <c r="L726" s="11">
        <v>0.11600000000000001</v>
      </c>
      <c r="M726" s="11">
        <v>0.1105</v>
      </c>
      <c r="N726" s="11">
        <v>0.114</v>
      </c>
      <c r="O726" s="11">
        <v>0.10933215489612705</v>
      </c>
      <c r="P726" s="11">
        <v>0.11565</v>
      </c>
      <c r="Q726" s="11">
        <v>8.8999999999999996E-2</v>
      </c>
      <c r="R726" s="11">
        <v>0.107</v>
      </c>
      <c r="S726" s="11">
        <v>0.111</v>
      </c>
      <c r="T726" s="11">
        <v>0.107</v>
      </c>
      <c r="U726" s="11">
        <v>0.1</v>
      </c>
      <c r="V726" s="15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280</v>
      </c>
      <c r="C727" s="29"/>
      <c r="D727" s="24">
        <v>1.4081903280451677E-2</v>
      </c>
      <c r="E727" s="24">
        <v>9.7450842308656679E-3</v>
      </c>
      <c r="F727" s="24">
        <v>1.3291601358251268E-3</v>
      </c>
      <c r="G727" s="24">
        <v>6.3245553203367553E-3</v>
      </c>
      <c r="H727" s="24">
        <v>7.7308904187465156E-3</v>
      </c>
      <c r="I727" s="24">
        <v>6.524313501562188E-3</v>
      </c>
      <c r="J727" s="24">
        <v>3.488074922742725E-3</v>
      </c>
      <c r="K727" s="24">
        <v>8.635199283552563E-3</v>
      </c>
      <c r="L727" s="24">
        <v>5.3072277760302152E-3</v>
      </c>
      <c r="M727" s="24">
        <v>2.1602468994692888E-3</v>
      </c>
      <c r="N727" s="24">
        <v>2.4221202832779955E-3</v>
      </c>
      <c r="O727" s="24">
        <v>1.2393772521995881E-3</v>
      </c>
      <c r="P727" s="24">
        <v>1.9833473388861157E-3</v>
      </c>
      <c r="Q727" s="24">
        <v>5.0365331992022729E-3</v>
      </c>
      <c r="R727" s="24">
        <v>5.4037024344425182E-3</v>
      </c>
      <c r="S727" s="24">
        <v>5.6450568346710778E-3</v>
      </c>
      <c r="T727" s="24">
        <v>4.676180777800046E-3</v>
      </c>
      <c r="U727" s="24">
        <v>1.5202354861220293E-17</v>
      </c>
      <c r="V727" s="209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F727" s="210"/>
      <c r="BG727" s="210"/>
      <c r="BH727" s="210"/>
      <c r="BI727" s="210"/>
      <c r="BJ727" s="210"/>
      <c r="BK727" s="210"/>
      <c r="BL727" s="210"/>
      <c r="BM727" s="56"/>
    </row>
    <row r="728" spans="1:65">
      <c r="A728" s="30"/>
      <c r="B728" s="3" t="s">
        <v>87</v>
      </c>
      <c r="C728" s="29"/>
      <c r="D728" s="13">
        <v>0.12087470626997147</v>
      </c>
      <c r="E728" s="13">
        <v>8.2468977976296209E-2</v>
      </c>
      <c r="F728" s="13">
        <v>1.1956462990930674E-2</v>
      </c>
      <c r="G728" s="13">
        <v>5.7495957457606869E-2</v>
      </c>
      <c r="H728" s="13">
        <v>6.5423614263017058E-2</v>
      </c>
      <c r="I728" s="13">
        <v>5.311517097608294E-2</v>
      </c>
      <c r="J728" s="13">
        <v>2.8629889926752871E-2</v>
      </c>
      <c r="K728" s="13">
        <v>7.1860188212642687E-2</v>
      </c>
      <c r="L728" s="13">
        <v>4.5686322318768E-2</v>
      </c>
      <c r="M728" s="13">
        <v>1.9520303308457426E-2</v>
      </c>
      <c r="N728" s="13">
        <v>2.1371649558335253E-2</v>
      </c>
      <c r="O728" s="13">
        <v>1.1384038112977848E-2</v>
      </c>
      <c r="P728" s="13">
        <v>1.7095365656251534E-2</v>
      </c>
      <c r="Q728" s="13">
        <v>5.5448071917823187E-2</v>
      </c>
      <c r="R728" s="13">
        <v>4.9575251692133199E-2</v>
      </c>
      <c r="S728" s="13">
        <v>5.0252731465914642E-2</v>
      </c>
      <c r="T728" s="13">
        <v>4.4254076761514625E-2</v>
      </c>
      <c r="U728" s="13">
        <v>1.5202354861220294E-16</v>
      </c>
      <c r="V728" s="15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281</v>
      </c>
      <c r="C729" s="29"/>
      <c r="D729" s="13">
        <v>1.9598979660601756E-2</v>
      </c>
      <c r="E729" s="13">
        <v>3.4185517280924893E-2</v>
      </c>
      <c r="F729" s="13">
        <v>-2.7077940724432925E-2</v>
      </c>
      <c r="G729" s="13">
        <v>-3.7288517058659321E-2</v>
      </c>
      <c r="H729" s="13">
        <v>3.4185517280924893E-2</v>
      </c>
      <c r="I729" s="13">
        <v>7.5027822617830475E-2</v>
      </c>
      <c r="J729" s="13">
        <v>6.6275900045636327E-2</v>
      </c>
      <c r="K729" s="13">
        <v>5.1689362425312968E-2</v>
      </c>
      <c r="L729" s="13">
        <v>1.6681672136536818E-2</v>
      </c>
      <c r="M729" s="13">
        <v>-3.1453902010529888E-2</v>
      </c>
      <c r="N729" s="13">
        <v>-8.1154418180126031E-3</v>
      </c>
      <c r="O729" s="13">
        <v>-4.718047837315209E-2</v>
      </c>
      <c r="P729" s="13">
        <v>1.5368883750707996E-2</v>
      </c>
      <c r="Q729" s="13">
        <v>-0.20503369969237772</v>
      </c>
      <c r="R729" s="13">
        <v>-4.6040439630853469E-2</v>
      </c>
      <c r="S729" s="13">
        <v>-1.6867364390206752E-2</v>
      </c>
      <c r="T729" s="13">
        <v>-7.5213514871499965E-2</v>
      </c>
      <c r="U729" s="13">
        <v>-0.12480774278059947</v>
      </c>
      <c r="V729" s="15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282</v>
      </c>
      <c r="C730" s="47"/>
      <c r="D730" s="45">
        <v>0.49</v>
      </c>
      <c r="E730" s="45">
        <v>0.75</v>
      </c>
      <c r="F730" s="45">
        <v>0.34</v>
      </c>
      <c r="G730" s="45">
        <v>0.52</v>
      </c>
      <c r="H730" s="45">
        <v>0.75</v>
      </c>
      <c r="I730" s="45">
        <v>1.48</v>
      </c>
      <c r="J730" s="45">
        <v>1.32</v>
      </c>
      <c r="K730" s="45">
        <v>1.06</v>
      </c>
      <c r="L730" s="45">
        <v>0.44</v>
      </c>
      <c r="M730" s="45">
        <v>0.41</v>
      </c>
      <c r="N730" s="45">
        <v>0</v>
      </c>
      <c r="O730" s="45">
        <v>0.69</v>
      </c>
      <c r="P730" s="45">
        <v>0.42</v>
      </c>
      <c r="Q730" s="45">
        <v>3.5</v>
      </c>
      <c r="R730" s="45">
        <v>0.67</v>
      </c>
      <c r="S730" s="45">
        <v>0.16</v>
      </c>
      <c r="T730" s="45">
        <v>1.19</v>
      </c>
      <c r="U730" s="45" t="s">
        <v>283</v>
      </c>
      <c r="V730" s="15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 t="s">
        <v>310</v>
      </c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BM731" s="55"/>
    </row>
    <row r="732" spans="1:65">
      <c r="BM732" s="55"/>
    </row>
    <row r="733" spans="1:65" ht="15">
      <c r="B733" s="8" t="s">
        <v>550</v>
      </c>
      <c r="BM733" s="28" t="s">
        <v>67</v>
      </c>
    </row>
    <row r="734" spans="1:65" ht="15">
      <c r="A734" s="25" t="s">
        <v>60</v>
      </c>
      <c r="B734" s="18" t="s">
        <v>116</v>
      </c>
      <c r="C734" s="15" t="s">
        <v>117</v>
      </c>
      <c r="D734" s="16" t="s">
        <v>243</v>
      </c>
      <c r="E734" s="17" t="s">
        <v>243</v>
      </c>
      <c r="F734" s="17" t="s">
        <v>243</v>
      </c>
      <c r="G734" s="17" t="s">
        <v>243</v>
      </c>
      <c r="H734" s="17" t="s">
        <v>243</v>
      </c>
      <c r="I734" s="17" t="s">
        <v>243</v>
      </c>
      <c r="J734" s="17" t="s">
        <v>243</v>
      </c>
      <c r="K734" s="17" t="s">
        <v>243</v>
      </c>
      <c r="L734" s="17" t="s">
        <v>243</v>
      </c>
      <c r="M734" s="17" t="s">
        <v>243</v>
      </c>
      <c r="N734" s="17" t="s">
        <v>243</v>
      </c>
      <c r="O734" s="17" t="s">
        <v>243</v>
      </c>
      <c r="P734" s="17" t="s">
        <v>243</v>
      </c>
      <c r="Q734" s="17" t="s">
        <v>243</v>
      </c>
      <c r="R734" s="17" t="s">
        <v>243</v>
      </c>
      <c r="S734" s="17" t="s">
        <v>243</v>
      </c>
      <c r="T734" s="17" t="s">
        <v>243</v>
      </c>
      <c r="U734" s="17" t="s">
        <v>243</v>
      </c>
      <c r="V734" s="17" t="s">
        <v>243</v>
      </c>
      <c r="W734" s="17" t="s">
        <v>243</v>
      </c>
      <c r="X734" s="17" t="s">
        <v>243</v>
      </c>
      <c r="Y734" s="17" t="s">
        <v>243</v>
      </c>
      <c r="Z734" s="17" t="s">
        <v>243</v>
      </c>
      <c r="AA734" s="17" t="s">
        <v>243</v>
      </c>
      <c r="AB734" s="17" t="s">
        <v>243</v>
      </c>
      <c r="AC734" s="15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244</v>
      </c>
      <c r="C735" s="9" t="s">
        <v>244</v>
      </c>
      <c r="D735" s="151" t="s">
        <v>246</v>
      </c>
      <c r="E735" s="152" t="s">
        <v>247</v>
      </c>
      <c r="F735" s="152" t="s">
        <v>248</v>
      </c>
      <c r="G735" s="152" t="s">
        <v>249</v>
      </c>
      <c r="H735" s="152" t="s">
        <v>250</v>
      </c>
      <c r="I735" s="152" t="s">
        <v>251</v>
      </c>
      <c r="J735" s="152" t="s">
        <v>252</v>
      </c>
      <c r="K735" s="152" t="s">
        <v>253</v>
      </c>
      <c r="L735" s="152" t="s">
        <v>255</v>
      </c>
      <c r="M735" s="152" t="s">
        <v>256</v>
      </c>
      <c r="N735" s="152" t="s">
        <v>257</v>
      </c>
      <c r="O735" s="152" t="s">
        <v>259</v>
      </c>
      <c r="P735" s="152" t="s">
        <v>260</v>
      </c>
      <c r="Q735" s="152" t="s">
        <v>261</v>
      </c>
      <c r="R735" s="152" t="s">
        <v>262</v>
      </c>
      <c r="S735" s="152" t="s">
        <v>263</v>
      </c>
      <c r="T735" s="152" t="s">
        <v>264</v>
      </c>
      <c r="U735" s="152" t="s">
        <v>265</v>
      </c>
      <c r="V735" s="152" t="s">
        <v>266</v>
      </c>
      <c r="W735" s="152" t="s">
        <v>267</v>
      </c>
      <c r="X735" s="152" t="s">
        <v>268</v>
      </c>
      <c r="Y735" s="152" t="s">
        <v>269</v>
      </c>
      <c r="Z735" s="152" t="s">
        <v>270</v>
      </c>
      <c r="AA735" s="152" t="s">
        <v>271</v>
      </c>
      <c r="AB735" s="152" t="s">
        <v>272</v>
      </c>
      <c r="AC735" s="15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1</v>
      </c>
    </row>
    <row r="736" spans="1:65">
      <c r="A736" s="30"/>
      <c r="B736" s="19"/>
      <c r="C736" s="9"/>
      <c r="D736" s="10" t="s">
        <v>291</v>
      </c>
      <c r="E736" s="11" t="s">
        <v>120</v>
      </c>
      <c r="F736" s="11" t="s">
        <v>291</v>
      </c>
      <c r="G736" s="11" t="s">
        <v>120</v>
      </c>
      <c r="H736" s="11" t="s">
        <v>120</v>
      </c>
      <c r="I736" s="11" t="s">
        <v>292</v>
      </c>
      <c r="J736" s="11" t="s">
        <v>292</v>
      </c>
      <c r="K736" s="11" t="s">
        <v>120</v>
      </c>
      <c r="L736" s="11" t="s">
        <v>291</v>
      </c>
      <c r="M736" s="11" t="s">
        <v>292</v>
      </c>
      <c r="N736" s="11" t="s">
        <v>292</v>
      </c>
      <c r="O736" s="11" t="s">
        <v>292</v>
      </c>
      <c r="P736" s="11" t="s">
        <v>292</v>
      </c>
      <c r="Q736" s="11" t="s">
        <v>292</v>
      </c>
      <c r="R736" s="11" t="s">
        <v>292</v>
      </c>
      <c r="S736" s="11" t="s">
        <v>292</v>
      </c>
      <c r="T736" s="11" t="s">
        <v>120</v>
      </c>
      <c r="U736" s="11" t="s">
        <v>292</v>
      </c>
      <c r="V736" s="11" t="s">
        <v>292</v>
      </c>
      <c r="W736" s="11" t="s">
        <v>120</v>
      </c>
      <c r="X736" s="11" t="s">
        <v>292</v>
      </c>
      <c r="Y736" s="11" t="s">
        <v>292</v>
      </c>
      <c r="Z736" s="11" t="s">
        <v>292</v>
      </c>
      <c r="AA736" s="11" t="s">
        <v>120</v>
      </c>
      <c r="AB736" s="11" t="s">
        <v>120</v>
      </c>
      <c r="AC736" s="15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15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">
        <v>2.86</v>
      </c>
      <c r="E738" s="22">
        <v>2.9661</v>
      </c>
      <c r="F738" s="22">
        <v>2.7761490561020001</v>
      </c>
      <c r="G738" s="22">
        <v>2.9351021700000004</v>
      </c>
      <c r="H738" s="22">
        <v>2.75</v>
      </c>
      <c r="I738" s="22">
        <v>2.9</v>
      </c>
      <c r="J738" s="22">
        <v>2.7440000000000002</v>
      </c>
      <c r="K738" s="22">
        <v>2.97</v>
      </c>
      <c r="L738" s="22">
        <v>2.79</v>
      </c>
      <c r="M738" s="22">
        <v>2.72</v>
      </c>
      <c r="N738" s="22">
        <v>2.76</v>
      </c>
      <c r="O738" s="22">
        <v>2.84</v>
      </c>
      <c r="P738" s="22">
        <v>2.81</v>
      </c>
      <c r="Q738" s="22">
        <v>2.9</v>
      </c>
      <c r="R738" s="22">
        <v>2.83</v>
      </c>
      <c r="S738" s="22">
        <v>2.76</v>
      </c>
      <c r="T738" s="22">
        <v>2.9917232700566898</v>
      </c>
      <c r="U738" s="22">
        <v>2.9693044699999995</v>
      </c>
      <c r="V738" s="22">
        <v>2.86</v>
      </c>
      <c r="W738" s="22">
        <v>3.0030000000000001</v>
      </c>
      <c r="X738" s="147">
        <v>2.44</v>
      </c>
      <c r="Y738" s="22">
        <v>2.92</v>
      </c>
      <c r="Z738" s="22">
        <v>2.9</v>
      </c>
      <c r="AA738" s="147">
        <v>2.5499999999999998</v>
      </c>
      <c r="AB738" s="22">
        <v>2.7810000000000001</v>
      </c>
      <c r="AC738" s="15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1">
        <v>2.86</v>
      </c>
      <c r="E739" s="11">
        <v>2.9653</v>
      </c>
      <c r="F739" s="11">
        <v>2.865084677244</v>
      </c>
      <c r="G739" s="11">
        <v>2.9784512999999997</v>
      </c>
      <c r="H739" s="11">
        <v>2.72</v>
      </c>
      <c r="I739" s="11">
        <v>2.88</v>
      </c>
      <c r="J739" s="11">
        <v>2.7410000000000001</v>
      </c>
      <c r="K739" s="11">
        <v>2.83</v>
      </c>
      <c r="L739" s="11">
        <v>2.96</v>
      </c>
      <c r="M739" s="11">
        <v>2.78</v>
      </c>
      <c r="N739" s="11">
        <v>2.72</v>
      </c>
      <c r="O739" s="11">
        <v>2.84</v>
      </c>
      <c r="P739" s="11">
        <v>2.92</v>
      </c>
      <c r="Q739" s="11">
        <v>2.76</v>
      </c>
      <c r="R739" s="11">
        <v>2.78</v>
      </c>
      <c r="S739" s="11">
        <v>2.73</v>
      </c>
      <c r="T739" s="11">
        <v>3.00571720227369</v>
      </c>
      <c r="U739" s="11">
        <v>3.03323681</v>
      </c>
      <c r="V739" s="11">
        <v>2.84</v>
      </c>
      <c r="W739" s="149">
        <v>3.2189999999999994</v>
      </c>
      <c r="X739" s="148">
        <v>2.61</v>
      </c>
      <c r="Y739" s="11">
        <v>2.98</v>
      </c>
      <c r="Z739" s="11">
        <v>2.91</v>
      </c>
      <c r="AA739" s="148">
        <v>2.504</v>
      </c>
      <c r="AB739" s="11">
        <v>2.7650000000000001</v>
      </c>
      <c r="AC739" s="15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26</v>
      </c>
    </row>
    <row r="740" spans="1:65">
      <c r="A740" s="30"/>
      <c r="B740" s="19">
        <v>1</v>
      </c>
      <c r="C740" s="9">
        <v>3</v>
      </c>
      <c r="D740" s="11">
        <v>2.92</v>
      </c>
      <c r="E740" s="11">
        <v>2.9527000000000001</v>
      </c>
      <c r="F740" s="11">
        <v>2.7669500789320001</v>
      </c>
      <c r="G740" s="11">
        <v>2.9120736000000003</v>
      </c>
      <c r="H740" s="11">
        <v>2.71</v>
      </c>
      <c r="I740" s="11">
        <v>2.83</v>
      </c>
      <c r="J740" s="11">
        <v>2.718</v>
      </c>
      <c r="K740" s="11">
        <v>2.81</v>
      </c>
      <c r="L740" s="11">
        <v>2.82</v>
      </c>
      <c r="M740" s="11">
        <v>2.77</v>
      </c>
      <c r="N740" s="11">
        <v>2.81</v>
      </c>
      <c r="O740" s="11">
        <v>2.87</v>
      </c>
      <c r="P740" s="11">
        <v>2.84</v>
      </c>
      <c r="Q740" s="11">
        <v>2.83</v>
      </c>
      <c r="R740" s="11">
        <v>2.81</v>
      </c>
      <c r="S740" s="11">
        <v>2.73</v>
      </c>
      <c r="T740" s="11">
        <v>3.0020266812042014</v>
      </c>
      <c r="U740" s="11">
        <v>2.8978197300000001</v>
      </c>
      <c r="V740" s="11">
        <v>2.86</v>
      </c>
      <c r="W740" s="11">
        <v>3.1230000000000002</v>
      </c>
      <c r="X740" s="148">
        <v>2.5499999999999998</v>
      </c>
      <c r="Y740" s="11">
        <v>2.99</v>
      </c>
      <c r="Z740" s="11">
        <v>2.89</v>
      </c>
      <c r="AA740" s="148">
        <v>2.5449999999999999</v>
      </c>
      <c r="AB740" s="11">
        <v>2.7890000000000001</v>
      </c>
      <c r="AC740" s="15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1">
        <v>2.83</v>
      </c>
      <c r="E741" s="11">
        <v>3.0137</v>
      </c>
      <c r="F741" s="11">
        <v>2.7387803651219995</v>
      </c>
      <c r="G741" s="11">
        <v>2.9164039499999999</v>
      </c>
      <c r="H741" s="11">
        <v>2.71</v>
      </c>
      <c r="I741" s="11">
        <v>2.82</v>
      </c>
      <c r="J741" s="11">
        <v>2.706</v>
      </c>
      <c r="K741" s="11">
        <v>2.8899999999999997</v>
      </c>
      <c r="L741" s="11">
        <v>2.86</v>
      </c>
      <c r="M741" s="11">
        <v>2.79</v>
      </c>
      <c r="N741" s="11">
        <v>2.83</v>
      </c>
      <c r="O741" s="11">
        <v>2.9</v>
      </c>
      <c r="P741" s="11">
        <v>2.84</v>
      </c>
      <c r="Q741" s="11">
        <v>2.87</v>
      </c>
      <c r="R741" s="11">
        <v>2.86</v>
      </c>
      <c r="S741" s="11">
        <v>2.75</v>
      </c>
      <c r="T741" s="11">
        <v>2.9846437513670065</v>
      </c>
      <c r="U741" s="11">
        <v>2.8785702900000003</v>
      </c>
      <c r="V741" s="11">
        <v>2.84</v>
      </c>
      <c r="W741" s="11">
        <v>3.03</v>
      </c>
      <c r="X741" s="148">
        <v>2.56</v>
      </c>
      <c r="Y741" s="11">
        <v>2.86</v>
      </c>
      <c r="Z741" s="11">
        <v>2.96</v>
      </c>
      <c r="AA741" s="148">
        <v>2.5880000000000001</v>
      </c>
      <c r="AB741" s="11">
        <v>2.7810000000000001</v>
      </c>
      <c r="AC741" s="15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2.8613838940202014</v>
      </c>
    </row>
    <row r="742" spans="1:65">
      <c r="A742" s="30"/>
      <c r="B742" s="19">
        <v>1</v>
      </c>
      <c r="C742" s="9">
        <v>5</v>
      </c>
      <c r="D742" s="11">
        <v>2.9</v>
      </c>
      <c r="E742" s="11">
        <v>2.9489999999999998</v>
      </c>
      <c r="F742" s="11">
        <v>2.8411046130800002</v>
      </c>
      <c r="G742" s="11">
        <v>2.9699004499999999</v>
      </c>
      <c r="H742" s="11">
        <v>2.73</v>
      </c>
      <c r="I742" s="11">
        <v>2.8</v>
      </c>
      <c r="J742" s="11">
        <v>2.7120000000000002</v>
      </c>
      <c r="K742" s="11">
        <v>2.91</v>
      </c>
      <c r="L742" s="11">
        <v>2.89</v>
      </c>
      <c r="M742" s="11">
        <v>2.75</v>
      </c>
      <c r="N742" s="11">
        <v>2.79</v>
      </c>
      <c r="O742" s="11">
        <v>2.81</v>
      </c>
      <c r="P742" s="11">
        <v>2.77</v>
      </c>
      <c r="Q742" s="11">
        <v>2.89</v>
      </c>
      <c r="R742" s="11">
        <v>2.74</v>
      </c>
      <c r="S742" s="11">
        <v>2.76</v>
      </c>
      <c r="T742" s="11">
        <v>2.98762733288621</v>
      </c>
      <c r="U742" s="11">
        <v>2.90436819</v>
      </c>
      <c r="V742" s="11">
        <v>2.83</v>
      </c>
      <c r="W742" s="11">
        <v>3.0619999999999998</v>
      </c>
      <c r="X742" s="148">
        <v>2.4900000000000002</v>
      </c>
      <c r="Y742" s="11">
        <v>2.99</v>
      </c>
      <c r="Z742" s="11">
        <v>2.87</v>
      </c>
      <c r="AA742" s="148">
        <v>2.5590000000000002</v>
      </c>
      <c r="AB742" s="11">
        <v>2.7629999999999999</v>
      </c>
      <c r="AC742" s="15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49</v>
      </c>
    </row>
    <row r="743" spans="1:65">
      <c r="A743" s="30"/>
      <c r="B743" s="19">
        <v>1</v>
      </c>
      <c r="C743" s="9">
        <v>6</v>
      </c>
      <c r="D743" s="11">
        <v>2.91</v>
      </c>
      <c r="E743" s="11">
        <v>2.9769000000000001</v>
      </c>
      <c r="F743" s="11">
        <v>2.8584219851529999</v>
      </c>
      <c r="G743" s="11">
        <v>2.9559341000000003</v>
      </c>
      <c r="H743" s="11">
        <v>2.72</v>
      </c>
      <c r="I743" s="11">
        <v>2.88</v>
      </c>
      <c r="J743" s="11">
        <v>2.7389999999999999</v>
      </c>
      <c r="K743" s="11">
        <v>3.02</v>
      </c>
      <c r="L743" s="11">
        <v>2.79</v>
      </c>
      <c r="M743" s="11">
        <v>2.78</v>
      </c>
      <c r="N743" s="11">
        <v>2.87</v>
      </c>
      <c r="O743" s="11">
        <v>2.96</v>
      </c>
      <c r="P743" s="11">
        <v>2.88</v>
      </c>
      <c r="Q743" s="11">
        <v>2.91</v>
      </c>
      <c r="R743" s="11">
        <v>2.81</v>
      </c>
      <c r="S743" s="11">
        <v>2.79</v>
      </c>
      <c r="T743" s="11">
        <v>2.9846437513670065</v>
      </c>
      <c r="U743" s="11">
        <v>2.9506395499999996</v>
      </c>
      <c r="V743" s="11">
        <v>2.83</v>
      </c>
      <c r="W743" s="11">
        <v>3.05</v>
      </c>
      <c r="X743" s="148">
        <v>2.44</v>
      </c>
      <c r="Y743" s="11">
        <v>2.93</v>
      </c>
      <c r="Z743" s="11">
        <v>2.89</v>
      </c>
      <c r="AA743" s="148">
        <v>2.637</v>
      </c>
      <c r="AB743" s="11">
        <v>2.802</v>
      </c>
      <c r="AC743" s="15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20" t="s">
        <v>278</v>
      </c>
      <c r="C744" s="12"/>
      <c r="D744" s="23">
        <v>2.8800000000000003</v>
      </c>
      <c r="E744" s="23">
        <v>2.9706166666666665</v>
      </c>
      <c r="F744" s="23">
        <v>2.8077484626055003</v>
      </c>
      <c r="G744" s="23">
        <v>2.9446442616666668</v>
      </c>
      <c r="H744" s="23">
        <v>2.7233333333333332</v>
      </c>
      <c r="I744" s="23">
        <v>2.8516666666666666</v>
      </c>
      <c r="J744" s="23">
        <v>2.7266666666666666</v>
      </c>
      <c r="K744" s="23">
        <v>2.9049999999999998</v>
      </c>
      <c r="L744" s="23">
        <v>2.8516666666666666</v>
      </c>
      <c r="M744" s="23">
        <v>2.7650000000000001</v>
      </c>
      <c r="N744" s="23">
        <v>2.7966666666666669</v>
      </c>
      <c r="O744" s="23">
        <v>2.8700000000000006</v>
      </c>
      <c r="P744" s="23">
        <v>2.8433333333333333</v>
      </c>
      <c r="Q744" s="23">
        <v>2.86</v>
      </c>
      <c r="R744" s="23">
        <v>2.8049999999999997</v>
      </c>
      <c r="S744" s="23">
        <v>2.7533333333333334</v>
      </c>
      <c r="T744" s="23">
        <v>2.9927303315258005</v>
      </c>
      <c r="U744" s="23">
        <v>2.9389898399999996</v>
      </c>
      <c r="V744" s="23">
        <v>2.8433333333333333</v>
      </c>
      <c r="W744" s="23">
        <v>3.0811666666666664</v>
      </c>
      <c r="X744" s="23">
        <v>2.5150000000000001</v>
      </c>
      <c r="Y744" s="23">
        <v>2.9450000000000003</v>
      </c>
      <c r="Z744" s="23">
        <v>2.9033333333333338</v>
      </c>
      <c r="AA744" s="23">
        <v>2.5638333333333336</v>
      </c>
      <c r="AB744" s="23">
        <v>2.7801666666666667</v>
      </c>
      <c r="AC744" s="15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279</v>
      </c>
      <c r="C745" s="29"/>
      <c r="D745" s="11">
        <v>2.88</v>
      </c>
      <c r="E745" s="11">
        <v>2.9657</v>
      </c>
      <c r="F745" s="11">
        <v>2.8086268345910002</v>
      </c>
      <c r="G745" s="11">
        <v>2.9455181350000004</v>
      </c>
      <c r="H745" s="11">
        <v>2.72</v>
      </c>
      <c r="I745" s="11">
        <v>2.855</v>
      </c>
      <c r="J745" s="11">
        <v>2.7284999999999999</v>
      </c>
      <c r="K745" s="11">
        <v>2.9</v>
      </c>
      <c r="L745" s="11">
        <v>2.84</v>
      </c>
      <c r="M745" s="11">
        <v>2.7749999999999999</v>
      </c>
      <c r="N745" s="11">
        <v>2.8</v>
      </c>
      <c r="O745" s="11">
        <v>2.855</v>
      </c>
      <c r="P745" s="11">
        <v>2.84</v>
      </c>
      <c r="Q745" s="11">
        <v>2.88</v>
      </c>
      <c r="R745" s="11">
        <v>2.81</v>
      </c>
      <c r="S745" s="11">
        <v>2.7549999999999999</v>
      </c>
      <c r="T745" s="11">
        <v>2.9896753014714497</v>
      </c>
      <c r="U745" s="11">
        <v>2.9275038699999998</v>
      </c>
      <c r="V745" s="11">
        <v>2.84</v>
      </c>
      <c r="W745" s="11">
        <v>3.056</v>
      </c>
      <c r="X745" s="11">
        <v>2.52</v>
      </c>
      <c r="Y745" s="11">
        <v>2.9550000000000001</v>
      </c>
      <c r="Z745" s="11">
        <v>2.895</v>
      </c>
      <c r="AA745" s="11">
        <v>2.5545</v>
      </c>
      <c r="AB745" s="11">
        <v>2.7810000000000001</v>
      </c>
      <c r="AC745" s="15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280</v>
      </c>
      <c r="C746" s="29"/>
      <c r="D746" s="24">
        <v>3.5213633723318025E-2</v>
      </c>
      <c r="E746" s="24">
        <v>2.3377802862259496E-2</v>
      </c>
      <c r="F746" s="24">
        <v>5.3642351259352496E-2</v>
      </c>
      <c r="G746" s="24">
        <v>2.7776486665534391E-2</v>
      </c>
      <c r="H746" s="24">
        <v>1.5055453054181614E-2</v>
      </c>
      <c r="I746" s="24">
        <v>4.0207793606049411E-2</v>
      </c>
      <c r="J746" s="24">
        <v>1.6585133905599542E-2</v>
      </c>
      <c r="K746" s="24">
        <v>8.0436310208760839E-2</v>
      </c>
      <c r="L746" s="24">
        <v>6.6156380392723022E-2</v>
      </c>
      <c r="M746" s="24">
        <v>2.5884358211089465E-2</v>
      </c>
      <c r="N746" s="24">
        <v>5.2788887719544424E-2</v>
      </c>
      <c r="O746" s="24">
        <v>5.366563145999495E-2</v>
      </c>
      <c r="P746" s="24">
        <v>5.2408650685422747E-2</v>
      </c>
      <c r="Q746" s="24">
        <v>5.65685424949239E-2</v>
      </c>
      <c r="R746" s="24">
        <v>4.1352146256270601E-2</v>
      </c>
      <c r="S746" s="24">
        <v>2.2509257354845501E-2</v>
      </c>
      <c r="T746" s="24">
        <v>9.0875877372702338E-3</v>
      </c>
      <c r="U746" s="24">
        <v>5.7413138770910116E-2</v>
      </c>
      <c r="V746" s="24">
        <v>1.366260102127939E-2</v>
      </c>
      <c r="W746" s="24">
        <v>7.850456462312648E-2</v>
      </c>
      <c r="X746" s="24">
        <v>6.949820141557618E-2</v>
      </c>
      <c r="Y746" s="24">
        <v>5.1672042731055363E-2</v>
      </c>
      <c r="Z746" s="24">
        <v>3.0767948691238153E-2</v>
      </c>
      <c r="AA746" s="24">
        <v>4.4915105105817893E-2</v>
      </c>
      <c r="AB746" s="24">
        <v>1.4702607478493996E-2</v>
      </c>
      <c r="AC746" s="209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56"/>
    </row>
    <row r="747" spans="1:65">
      <c r="A747" s="30"/>
      <c r="B747" s="3" t="s">
        <v>87</v>
      </c>
      <c r="C747" s="29"/>
      <c r="D747" s="13">
        <v>1.2226956153929868E-2</v>
      </c>
      <c r="E747" s="13">
        <v>7.8696800986078636E-3</v>
      </c>
      <c r="F747" s="13">
        <v>1.910511285956653E-2</v>
      </c>
      <c r="G747" s="13">
        <v>9.432883634579654E-3</v>
      </c>
      <c r="H747" s="13">
        <v>5.5283181349504093E-3</v>
      </c>
      <c r="I747" s="13">
        <v>1.4099752287334686E-2</v>
      </c>
      <c r="J747" s="13">
        <v>6.0825674470413966E-3</v>
      </c>
      <c r="K747" s="13">
        <v>2.7688919176853993E-2</v>
      </c>
      <c r="L747" s="13">
        <v>2.31991982674657E-2</v>
      </c>
      <c r="M747" s="13">
        <v>9.3614315410811798E-3</v>
      </c>
      <c r="N747" s="13">
        <v>1.8875645191732213E-2</v>
      </c>
      <c r="O747" s="13">
        <v>1.8698826292681162E-2</v>
      </c>
      <c r="P747" s="13">
        <v>1.8432116302024414E-2</v>
      </c>
      <c r="Q747" s="13">
        <v>1.9779210662560803E-2</v>
      </c>
      <c r="R747" s="13">
        <v>1.4742298130577756E-2</v>
      </c>
      <c r="S747" s="13">
        <v>8.175275068345823E-3</v>
      </c>
      <c r="T747" s="13">
        <v>3.0365541597719091E-3</v>
      </c>
      <c r="U747" s="13">
        <v>1.9534990556792847E-2</v>
      </c>
      <c r="V747" s="13">
        <v>4.805135177472236E-3</v>
      </c>
      <c r="W747" s="13">
        <v>2.5478843930262288E-2</v>
      </c>
      <c r="X747" s="13">
        <v>2.7633479688101859E-2</v>
      </c>
      <c r="Y747" s="13">
        <v>1.7545685137879578E-2</v>
      </c>
      <c r="Z747" s="13">
        <v>1.0597456495259982E-2</v>
      </c>
      <c r="AA747" s="13">
        <v>1.7518730457967063E-2</v>
      </c>
      <c r="AB747" s="13">
        <v>5.2883906762762412E-3</v>
      </c>
      <c r="AC747" s="15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281</v>
      </c>
      <c r="C748" s="29"/>
      <c r="D748" s="13">
        <v>6.5059798577546957E-3</v>
      </c>
      <c r="E748" s="13">
        <v>3.8174805161496295E-2</v>
      </c>
      <c r="F748" s="13">
        <v>-1.8744577239981686E-2</v>
      </c>
      <c r="G748" s="13">
        <v>2.909793677823691E-2</v>
      </c>
      <c r="H748" s="13">
        <v>-4.824608154654475E-2</v>
      </c>
      <c r="I748" s="13">
        <v>-3.39598869408686E-3</v>
      </c>
      <c r="J748" s="13">
        <v>-4.7081144069857417E-2</v>
      </c>
      <c r="K748" s="13">
        <v>1.5243010932908474E-2</v>
      </c>
      <c r="L748" s="13">
        <v>-3.39598869408686E-3</v>
      </c>
      <c r="M748" s="13">
        <v>-3.3684363087954416E-2</v>
      </c>
      <c r="N748" s="13">
        <v>-2.2617457059425861E-2</v>
      </c>
      <c r="O748" s="13">
        <v>3.0111674276931399E-3</v>
      </c>
      <c r="P748" s="13">
        <v>-6.3083323858048601E-3</v>
      </c>
      <c r="Q748" s="13">
        <v>-4.8364500236885988E-4</v>
      </c>
      <c r="R748" s="13">
        <v>-1.9705113367707972E-2</v>
      </c>
      <c r="S748" s="13">
        <v>-3.7761644256359639E-2</v>
      </c>
      <c r="T748" s="13">
        <v>4.590311624388832E-2</v>
      </c>
      <c r="U748" s="13">
        <v>2.7121822465689061E-2</v>
      </c>
      <c r="V748" s="13">
        <v>-6.3083323858048601E-3</v>
      </c>
      <c r="W748" s="13">
        <v>7.6809956575827787E-2</v>
      </c>
      <c r="X748" s="13">
        <v>-0.12105467383949564</v>
      </c>
      <c r="Y748" s="13">
        <v>2.9222260653155363E-2</v>
      </c>
      <c r="Z748" s="13">
        <v>1.466054219456514E-2</v>
      </c>
      <c r="AA748" s="13">
        <v>-0.10398833980602784</v>
      </c>
      <c r="AB748" s="13">
        <v>-2.8383897569027594E-2</v>
      </c>
      <c r="AC748" s="15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282</v>
      </c>
      <c r="C749" s="47"/>
      <c r="D749" s="45">
        <v>0.27</v>
      </c>
      <c r="E749" s="45">
        <v>1.1200000000000001</v>
      </c>
      <c r="F749" s="45">
        <v>0.41</v>
      </c>
      <c r="G749" s="45">
        <v>0.88</v>
      </c>
      <c r="H749" s="45">
        <v>1.21</v>
      </c>
      <c r="I749" s="45">
        <v>0</v>
      </c>
      <c r="J749" s="45">
        <v>1.18</v>
      </c>
      <c r="K749" s="45">
        <v>0.5</v>
      </c>
      <c r="L749" s="45">
        <v>0</v>
      </c>
      <c r="M749" s="45">
        <v>0.82</v>
      </c>
      <c r="N749" s="45">
        <v>0.52</v>
      </c>
      <c r="O749" s="45">
        <v>0.17</v>
      </c>
      <c r="P749" s="45">
        <v>0.08</v>
      </c>
      <c r="Q749" s="45">
        <v>0.08</v>
      </c>
      <c r="R749" s="45">
        <v>0.44</v>
      </c>
      <c r="S749" s="45">
        <v>0.93</v>
      </c>
      <c r="T749" s="45">
        <v>1.33</v>
      </c>
      <c r="U749" s="45">
        <v>0.82</v>
      </c>
      <c r="V749" s="45">
        <v>0.08</v>
      </c>
      <c r="W749" s="45">
        <v>2.16</v>
      </c>
      <c r="X749" s="45">
        <v>3.18</v>
      </c>
      <c r="Y749" s="45">
        <v>0.88</v>
      </c>
      <c r="Z749" s="45">
        <v>0.49</v>
      </c>
      <c r="AA749" s="45">
        <v>2.71</v>
      </c>
      <c r="AB749" s="45">
        <v>0.67</v>
      </c>
      <c r="AC749" s="15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BM750" s="55"/>
    </row>
    <row r="751" spans="1:65" ht="15">
      <c r="B751" s="8" t="s">
        <v>551</v>
      </c>
      <c r="BM751" s="28" t="s">
        <v>67</v>
      </c>
    </row>
    <row r="752" spans="1:65" ht="15">
      <c r="A752" s="25" t="s">
        <v>6</v>
      </c>
      <c r="B752" s="18" t="s">
        <v>116</v>
      </c>
      <c r="C752" s="15" t="s">
        <v>117</v>
      </c>
      <c r="D752" s="16" t="s">
        <v>243</v>
      </c>
      <c r="E752" s="17" t="s">
        <v>243</v>
      </c>
      <c r="F752" s="17" t="s">
        <v>243</v>
      </c>
      <c r="G752" s="17" t="s">
        <v>243</v>
      </c>
      <c r="H752" s="17" t="s">
        <v>243</v>
      </c>
      <c r="I752" s="17" t="s">
        <v>243</v>
      </c>
      <c r="J752" s="17" t="s">
        <v>243</v>
      </c>
      <c r="K752" s="17" t="s">
        <v>243</v>
      </c>
      <c r="L752" s="17" t="s">
        <v>243</v>
      </c>
      <c r="M752" s="17" t="s">
        <v>243</v>
      </c>
      <c r="N752" s="17" t="s">
        <v>243</v>
      </c>
      <c r="O752" s="17" t="s">
        <v>243</v>
      </c>
      <c r="P752" s="17" t="s">
        <v>243</v>
      </c>
      <c r="Q752" s="17" t="s">
        <v>243</v>
      </c>
      <c r="R752" s="17" t="s">
        <v>243</v>
      </c>
      <c r="S752" s="17" t="s">
        <v>243</v>
      </c>
      <c r="T752" s="17" t="s">
        <v>243</v>
      </c>
      <c r="U752" s="17" t="s">
        <v>243</v>
      </c>
      <c r="V752" s="17" t="s">
        <v>243</v>
      </c>
      <c r="W752" s="17" t="s">
        <v>243</v>
      </c>
      <c r="X752" s="17" t="s">
        <v>243</v>
      </c>
      <c r="Y752" s="17" t="s">
        <v>243</v>
      </c>
      <c r="Z752" s="17" t="s">
        <v>243</v>
      </c>
      <c r="AA752" s="17" t="s">
        <v>243</v>
      </c>
      <c r="AB752" s="17" t="s">
        <v>243</v>
      </c>
      <c r="AC752" s="15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244</v>
      </c>
      <c r="C753" s="9" t="s">
        <v>244</v>
      </c>
      <c r="D753" s="151" t="s">
        <v>246</v>
      </c>
      <c r="E753" s="152" t="s">
        <v>247</v>
      </c>
      <c r="F753" s="152" t="s">
        <v>248</v>
      </c>
      <c r="G753" s="152" t="s">
        <v>249</v>
      </c>
      <c r="H753" s="152" t="s">
        <v>250</v>
      </c>
      <c r="I753" s="152" t="s">
        <v>251</v>
      </c>
      <c r="J753" s="152" t="s">
        <v>252</v>
      </c>
      <c r="K753" s="152" t="s">
        <v>253</v>
      </c>
      <c r="L753" s="152" t="s">
        <v>255</v>
      </c>
      <c r="M753" s="152" t="s">
        <v>256</v>
      </c>
      <c r="N753" s="152" t="s">
        <v>257</v>
      </c>
      <c r="O753" s="152" t="s">
        <v>259</v>
      </c>
      <c r="P753" s="152" t="s">
        <v>260</v>
      </c>
      <c r="Q753" s="152" t="s">
        <v>261</v>
      </c>
      <c r="R753" s="152" t="s">
        <v>262</v>
      </c>
      <c r="S753" s="152" t="s">
        <v>263</v>
      </c>
      <c r="T753" s="152" t="s">
        <v>264</v>
      </c>
      <c r="U753" s="152" t="s">
        <v>265</v>
      </c>
      <c r="V753" s="152" t="s">
        <v>266</v>
      </c>
      <c r="W753" s="152" t="s">
        <v>267</v>
      </c>
      <c r="X753" s="152" t="s">
        <v>268</v>
      </c>
      <c r="Y753" s="152" t="s">
        <v>269</v>
      </c>
      <c r="Z753" s="152" t="s">
        <v>270</v>
      </c>
      <c r="AA753" s="152" t="s">
        <v>271</v>
      </c>
      <c r="AB753" s="152" t="s">
        <v>272</v>
      </c>
      <c r="AC753" s="15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291</v>
      </c>
      <c r="E754" s="11" t="s">
        <v>291</v>
      </c>
      <c r="F754" s="11" t="s">
        <v>291</v>
      </c>
      <c r="G754" s="11" t="s">
        <v>120</v>
      </c>
      <c r="H754" s="11" t="s">
        <v>120</v>
      </c>
      <c r="I754" s="11" t="s">
        <v>292</v>
      </c>
      <c r="J754" s="11" t="s">
        <v>291</v>
      </c>
      <c r="K754" s="11" t="s">
        <v>291</v>
      </c>
      <c r="L754" s="11" t="s">
        <v>291</v>
      </c>
      <c r="M754" s="11" t="s">
        <v>292</v>
      </c>
      <c r="N754" s="11" t="s">
        <v>292</v>
      </c>
      <c r="O754" s="11" t="s">
        <v>292</v>
      </c>
      <c r="P754" s="11" t="s">
        <v>292</v>
      </c>
      <c r="Q754" s="11" t="s">
        <v>292</v>
      </c>
      <c r="R754" s="11" t="s">
        <v>292</v>
      </c>
      <c r="S754" s="11" t="s">
        <v>292</v>
      </c>
      <c r="T754" s="11" t="s">
        <v>120</v>
      </c>
      <c r="U754" s="11" t="s">
        <v>292</v>
      </c>
      <c r="V754" s="11" t="s">
        <v>291</v>
      </c>
      <c r="W754" s="11" t="s">
        <v>120</v>
      </c>
      <c r="X754" s="11" t="s">
        <v>292</v>
      </c>
      <c r="Y754" s="11" t="s">
        <v>292</v>
      </c>
      <c r="Z754" s="11" t="s">
        <v>292</v>
      </c>
      <c r="AA754" s="11" t="s">
        <v>291</v>
      </c>
      <c r="AB754" s="11" t="s">
        <v>291</v>
      </c>
      <c r="AC754" s="15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15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">
        <v>4.42</v>
      </c>
      <c r="E756" s="22">
        <v>4.82</v>
      </c>
      <c r="F756" s="22">
        <v>4.6821136208789156</v>
      </c>
      <c r="G756" s="147" t="s">
        <v>109</v>
      </c>
      <c r="H756" s="147" t="s">
        <v>109</v>
      </c>
      <c r="I756" s="22">
        <v>3.9</v>
      </c>
      <c r="J756" s="22">
        <v>4.7</v>
      </c>
      <c r="K756" s="22">
        <v>4.7</v>
      </c>
      <c r="L756" s="22">
        <v>4.49</v>
      </c>
      <c r="M756" s="147">
        <v>3.9099999999999997</v>
      </c>
      <c r="N756" s="22">
        <v>4.2</v>
      </c>
      <c r="O756" s="22">
        <v>4.78</v>
      </c>
      <c r="P756" s="22">
        <v>4.45</v>
      </c>
      <c r="Q756" s="154">
        <v>4.82</v>
      </c>
      <c r="R756" s="22">
        <v>4.79</v>
      </c>
      <c r="S756" s="22">
        <v>4.53</v>
      </c>
      <c r="T756" s="22">
        <v>4.1627024969681301</v>
      </c>
      <c r="U756" s="22">
        <v>4.2210000000000001</v>
      </c>
      <c r="V756" s="22">
        <v>4.88</v>
      </c>
      <c r="W756" s="147" t="s">
        <v>109</v>
      </c>
      <c r="X756" s="147">
        <v>3.71</v>
      </c>
      <c r="Y756" s="22">
        <v>4.6399999999999997</v>
      </c>
      <c r="Z756" s="22">
        <v>4.8</v>
      </c>
      <c r="AA756" s="22">
        <v>4.2</v>
      </c>
      <c r="AB756" s="22">
        <v>4.62</v>
      </c>
      <c r="AC756" s="15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4.32</v>
      </c>
      <c r="E757" s="11">
        <v>4.82</v>
      </c>
      <c r="F757" s="11">
        <v>4.5060612210607811</v>
      </c>
      <c r="G757" s="148" t="s">
        <v>109</v>
      </c>
      <c r="H757" s="148" t="s">
        <v>109</v>
      </c>
      <c r="I757" s="11">
        <v>4</v>
      </c>
      <c r="J757" s="11">
        <v>4.54</v>
      </c>
      <c r="K757" s="11">
        <v>4.3</v>
      </c>
      <c r="L757" s="11">
        <v>4.4800000000000004</v>
      </c>
      <c r="M757" s="148">
        <v>3.8800000000000003</v>
      </c>
      <c r="N757" s="11">
        <v>4.5999999999999996</v>
      </c>
      <c r="O757" s="11">
        <v>4.5199999999999996</v>
      </c>
      <c r="P757" s="11">
        <v>4.28</v>
      </c>
      <c r="Q757" s="11">
        <v>4.49</v>
      </c>
      <c r="R757" s="11">
        <v>4.5</v>
      </c>
      <c r="S757" s="11">
        <v>4.6399999999999997</v>
      </c>
      <c r="T757" s="11">
        <v>4.324288002174014</v>
      </c>
      <c r="U757" s="11">
        <v>4.4020999999999999</v>
      </c>
      <c r="V757" s="11">
        <v>4.92</v>
      </c>
      <c r="W757" s="148">
        <v>10</v>
      </c>
      <c r="X757" s="148">
        <v>3.9300000000000006</v>
      </c>
      <c r="Y757" s="11">
        <v>4.6399999999999997</v>
      </c>
      <c r="Z757" s="11">
        <v>4.7</v>
      </c>
      <c r="AA757" s="11">
        <v>4.25</v>
      </c>
      <c r="AB757" s="11">
        <v>4.66</v>
      </c>
      <c r="AC757" s="15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45</v>
      </c>
    </row>
    <row r="758" spans="1:65">
      <c r="A758" s="30"/>
      <c r="B758" s="19">
        <v>1</v>
      </c>
      <c r="C758" s="9">
        <v>3</v>
      </c>
      <c r="D758" s="11">
        <v>4.5199999999999996</v>
      </c>
      <c r="E758" s="11">
        <v>4.72</v>
      </c>
      <c r="F758" s="11">
        <v>4.5182073771932219</v>
      </c>
      <c r="G758" s="148" t="s">
        <v>109</v>
      </c>
      <c r="H758" s="148" t="s">
        <v>109</v>
      </c>
      <c r="I758" s="11">
        <v>4</v>
      </c>
      <c r="J758" s="11">
        <v>4.6399999999999997</v>
      </c>
      <c r="K758" s="11">
        <v>4.5999999999999996</v>
      </c>
      <c r="L758" s="11">
        <v>4.5999999999999996</v>
      </c>
      <c r="M758" s="148">
        <v>3.8800000000000003</v>
      </c>
      <c r="N758" s="11">
        <v>4.7</v>
      </c>
      <c r="O758" s="11">
        <v>4.8899999999999997</v>
      </c>
      <c r="P758" s="11">
        <v>4.3899999999999997</v>
      </c>
      <c r="Q758" s="11">
        <v>4.38</v>
      </c>
      <c r="R758" s="11">
        <v>4.72</v>
      </c>
      <c r="S758" s="11">
        <v>4.3499999999999996</v>
      </c>
      <c r="T758" s="11">
        <v>4.3670987980418321</v>
      </c>
      <c r="U758" s="11">
        <v>4.2518000000000002</v>
      </c>
      <c r="V758" s="11">
        <v>4.91</v>
      </c>
      <c r="W758" s="148">
        <v>6</v>
      </c>
      <c r="X758" s="148">
        <v>3.9600000000000004</v>
      </c>
      <c r="Y758" s="11">
        <v>4.71</v>
      </c>
      <c r="Z758" s="11">
        <v>4.7</v>
      </c>
      <c r="AA758" s="11">
        <v>4.29</v>
      </c>
      <c r="AB758" s="149">
        <v>5.66</v>
      </c>
      <c r="AC758" s="15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4.7300000000000004</v>
      </c>
      <c r="E759" s="11">
        <v>4.78</v>
      </c>
      <c r="F759" s="11">
        <v>4.5931589543479348</v>
      </c>
      <c r="G759" s="148" t="s">
        <v>109</v>
      </c>
      <c r="H759" s="148" t="s">
        <v>109</v>
      </c>
      <c r="I759" s="11">
        <v>4</v>
      </c>
      <c r="J759" s="11">
        <v>4.6900000000000004</v>
      </c>
      <c r="K759" s="11">
        <v>4.2</v>
      </c>
      <c r="L759" s="11">
        <v>4.51</v>
      </c>
      <c r="M759" s="148">
        <v>3.8</v>
      </c>
      <c r="N759" s="11">
        <v>4.5999999999999996</v>
      </c>
      <c r="O759" s="149">
        <v>5.35</v>
      </c>
      <c r="P759" s="11">
        <v>4.79</v>
      </c>
      <c r="Q759" s="11">
        <v>4.37</v>
      </c>
      <c r="R759" s="11">
        <v>4.58</v>
      </c>
      <c r="S759" s="11">
        <v>4.55</v>
      </c>
      <c r="T759" s="11">
        <v>4.2522272045189373</v>
      </c>
      <c r="U759" s="11">
        <v>4.2218</v>
      </c>
      <c r="V759" s="11">
        <v>4.87</v>
      </c>
      <c r="W759" s="148">
        <v>13</v>
      </c>
      <c r="X759" s="148">
        <v>3.75</v>
      </c>
      <c r="Y759" s="11">
        <v>4.7</v>
      </c>
      <c r="Z759" s="11">
        <v>4.8</v>
      </c>
      <c r="AA759" s="11">
        <v>4.2300000000000004</v>
      </c>
      <c r="AB759" s="11">
        <v>4.75</v>
      </c>
      <c r="AC759" s="15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4.5482524774537643</v>
      </c>
    </row>
    <row r="760" spans="1:65">
      <c r="A760" s="30"/>
      <c r="B760" s="19">
        <v>1</v>
      </c>
      <c r="C760" s="9">
        <v>5</v>
      </c>
      <c r="D760" s="11">
        <v>4.6900000000000004</v>
      </c>
      <c r="E760" s="11">
        <v>4.9400000000000004</v>
      </c>
      <c r="F760" s="11">
        <v>4.4524281365263159</v>
      </c>
      <c r="G760" s="148" t="s">
        <v>109</v>
      </c>
      <c r="H760" s="148" t="s">
        <v>109</v>
      </c>
      <c r="I760" s="149">
        <v>4.3</v>
      </c>
      <c r="J760" s="11">
        <v>4.63</v>
      </c>
      <c r="K760" s="11">
        <v>4.2</v>
      </c>
      <c r="L760" s="11">
        <v>4.53</v>
      </c>
      <c r="M760" s="148">
        <v>3.87</v>
      </c>
      <c r="N760" s="11">
        <v>4.8</v>
      </c>
      <c r="O760" s="11">
        <v>4.6500000000000004</v>
      </c>
      <c r="P760" s="11">
        <v>4.4800000000000004</v>
      </c>
      <c r="Q760" s="11">
        <v>4.46</v>
      </c>
      <c r="R760" s="11">
        <v>4.67</v>
      </c>
      <c r="S760" s="11">
        <v>4.66</v>
      </c>
      <c r="T760" s="11">
        <v>4.2153593474005815</v>
      </c>
      <c r="U760" s="11">
        <v>4.4790000000000001</v>
      </c>
      <c r="V760" s="149">
        <v>5.1100000000000003</v>
      </c>
      <c r="W760" s="148" t="s">
        <v>109</v>
      </c>
      <c r="X760" s="148">
        <v>3.84</v>
      </c>
      <c r="Y760" s="11">
        <v>4.72</v>
      </c>
      <c r="Z760" s="11">
        <v>5</v>
      </c>
      <c r="AA760" s="11">
        <v>4.24</v>
      </c>
      <c r="AB760" s="11">
        <v>4.99</v>
      </c>
      <c r="AC760" s="15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50</v>
      </c>
    </row>
    <row r="761" spans="1:65">
      <c r="A761" s="30"/>
      <c r="B761" s="19">
        <v>1</v>
      </c>
      <c r="C761" s="9">
        <v>6</v>
      </c>
      <c r="D761" s="11">
        <v>4.41</v>
      </c>
      <c r="E761" s="11">
        <v>4.93</v>
      </c>
      <c r="F761" s="11">
        <v>4.4674835679074212</v>
      </c>
      <c r="G761" s="148" t="s">
        <v>109</v>
      </c>
      <c r="H761" s="148" t="s">
        <v>109</v>
      </c>
      <c r="I761" s="11">
        <v>3.9</v>
      </c>
      <c r="J761" s="149">
        <v>4.28</v>
      </c>
      <c r="K761" s="11">
        <v>5</v>
      </c>
      <c r="L761" s="11">
        <v>4.3899999999999997</v>
      </c>
      <c r="M761" s="148">
        <v>3.97</v>
      </c>
      <c r="N761" s="11">
        <v>4.5</v>
      </c>
      <c r="O761" s="11">
        <v>5.21</v>
      </c>
      <c r="P761" s="11">
        <v>4.54</v>
      </c>
      <c r="Q761" s="11">
        <v>4.41</v>
      </c>
      <c r="R761" s="11">
        <v>4.58</v>
      </c>
      <c r="S761" s="11">
        <v>4.63</v>
      </c>
      <c r="T761" s="11">
        <v>4.4155685674338052</v>
      </c>
      <c r="U761" s="11">
        <v>4.4798999999999998</v>
      </c>
      <c r="V761" s="11">
        <v>4.96</v>
      </c>
      <c r="W761" s="148">
        <v>15</v>
      </c>
      <c r="X761" s="148">
        <v>3.8800000000000003</v>
      </c>
      <c r="Y761" s="11">
        <v>4.6500000000000004</v>
      </c>
      <c r="Z761" s="11">
        <v>4.5</v>
      </c>
      <c r="AA761" s="11">
        <v>4.33</v>
      </c>
      <c r="AB761" s="11">
        <v>4.82</v>
      </c>
      <c r="AC761" s="15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278</v>
      </c>
      <c r="C762" s="12"/>
      <c r="D762" s="23">
        <v>4.5150000000000006</v>
      </c>
      <c r="E762" s="23">
        <v>4.835</v>
      </c>
      <c r="F762" s="23">
        <v>4.5365754796524316</v>
      </c>
      <c r="G762" s="23" t="s">
        <v>775</v>
      </c>
      <c r="H762" s="23" t="s">
        <v>775</v>
      </c>
      <c r="I762" s="23">
        <v>4.0166666666666666</v>
      </c>
      <c r="J762" s="23">
        <v>4.58</v>
      </c>
      <c r="K762" s="23">
        <v>4.5</v>
      </c>
      <c r="L762" s="23">
        <v>4.5</v>
      </c>
      <c r="M762" s="23">
        <v>3.8849999999999998</v>
      </c>
      <c r="N762" s="23">
        <v>4.5666666666666673</v>
      </c>
      <c r="O762" s="23">
        <v>4.8999999999999995</v>
      </c>
      <c r="P762" s="23">
        <v>4.4883333333333333</v>
      </c>
      <c r="Q762" s="23">
        <v>4.4883333333333342</v>
      </c>
      <c r="R762" s="23">
        <v>4.6399999999999997</v>
      </c>
      <c r="S762" s="23">
        <v>4.5599999999999996</v>
      </c>
      <c r="T762" s="23">
        <v>4.2895407360895499</v>
      </c>
      <c r="U762" s="23">
        <v>4.3426</v>
      </c>
      <c r="V762" s="23">
        <v>4.9416666666666673</v>
      </c>
      <c r="W762" s="23">
        <v>11</v>
      </c>
      <c r="X762" s="23">
        <v>3.8450000000000002</v>
      </c>
      <c r="Y762" s="23">
        <v>4.6766666666666659</v>
      </c>
      <c r="Z762" s="23">
        <v>4.75</v>
      </c>
      <c r="AA762" s="23">
        <v>4.2566666666666668</v>
      </c>
      <c r="AB762" s="23">
        <v>4.916666666666667</v>
      </c>
      <c r="AC762" s="15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279</v>
      </c>
      <c r="C763" s="29"/>
      <c r="D763" s="11">
        <v>4.47</v>
      </c>
      <c r="E763" s="11">
        <v>4.82</v>
      </c>
      <c r="F763" s="11">
        <v>4.5121342991270019</v>
      </c>
      <c r="G763" s="11" t="s">
        <v>775</v>
      </c>
      <c r="H763" s="11" t="s">
        <v>775</v>
      </c>
      <c r="I763" s="11">
        <v>4</v>
      </c>
      <c r="J763" s="11">
        <v>4.6349999999999998</v>
      </c>
      <c r="K763" s="11">
        <v>4.4499999999999993</v>
      </c>
      <c r="L763" s="11">
        <v>4.5</v>
      </c>
      <c r="M763" s="11">
        <v>3.8800000000000003</v>
      </c>
      <c r="N763" s="11">
        <v>4.5999999999999996</v>
      </c>
      <c r="O763" s="11">
        <v>4.835</v>
      </c>
      <c r="P763" s="11">
        <v>4.4649999999999999</v>
      </c>
      <c r="Q763" s="11">
        <v>4.4350000000000005</v>
      </c>
      <c r="R763" s="11">
        <v>4.625</v>
      </c>
      <c r="S763" s="11">
        <v>4.59</v>
      </c>
      <c r="T763" s="11">
        <v>4.2882576033464757</v>
      </c>
      <c r="U763" s="11">
        <v>4.3269500000000001</v>
      </c>
      <c r="V763" s="11">
        <v>4.915</v>
      </c>
      <c r="W763" s="11">
        <v>11.5</v>
      </c>
      <c r="X763" s="11">
        <v>3.8600000000000003</v>
      </c>
      <c r="Y763" s="11">
        <v>4.6750000000000007</v>
      </c>
      <c r="Z763" s="11">
        <v>4.75</v>
      </c>
      <c r="AA763" s="11">
        <v>4.2450000000000001</v>
      </c>
      <c r="AB763" s="11">
        <v>4.7850000000000001</v>
      </c>
      <c r="AC763" s="15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280</v>
      </c>
      <c r="C764" s="29"/>
      <c r="D764" s="24">
        <v>0.16428633540255269</v>
      </c>
      <c r="E764" s="24">
        <v>8.5732140997411291E-2</v>
      </c>
      <c r="F764" s="24">
        <v>8.6609485565255898E-2</v>
      </c>
      <c r="G764" s="24" t="s">
        <v>775</v>
      </c>
      <c r="H764" s="24" t="s">
        <v>775</v>
      </c>
      <c r="I764" s="24">
        <v>0.1471960144387974</v>
      </c>
      <c r="J764" s="24">
        <v>0.15760710643876433</v>
      </c>
      <c r="K764" s="24">
        <v>0.32249030993194189</v>
      </c>
      <c r="L764" s="24">
        <v>6.8702256149270655E-2</v>
      </c>
      <c r="M764" s="24">
        <v>5.5407580708780345E-2</v>
      </c>
      <c r="N764" s="24">
        <v>0.20655911179772879</v>
      </c>
      <c r="O764" s="24">
        <v>0.32249030993194189</v>
      </c>
      <c r="P764" s="24">
        <v>0.17221111075266501</v>
      </c>
      <c r="Q764" s="24">
        <v>0.16892799254909383</v>
      </c>
      <c r="R764" s="24">
        <v>0.10639548862616303</v>
      </c>
      <c r="S764" s="24">
        <v>0.11523888232710355</v>
      </c>
      <c r="T764" s="24">
        <v>9.6009121146891072E-2</v>
      </c>
      <c r="U764" s="24">
        <v>0.12539564585742194</v>
      </c>
      <c r="V764" s="24">
        <v>8.841191473249907E-2</v>
      </c>
      <c r="W764" s="24">
        <v>3.9157800414902435</v>
      </c>
      <c r="X764" s="24">
        <v>9.8944428847712512E-2</v>
      </c>
      <c r="Y764" s="24">
        <v>3.7237973450050546E-2</v>
      </c>
      <c r="Z764" s="24">
        <v>0.16431676725154978</v>
      </c>
      <c r="AA764" s="24">
        <v>4.6332134277050727E-2</v>
      </c>
      <c r="AB764" s="24">
        <v>0.38702282447766134</v>
      </c>
      <c r="AC764" s="209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56"/>
    </row>
    <row r="765" spans="1:65">
      <c r="A765" s="30"/>
      <c r="B765" s="3" t="s">
        <v>87</v>
      </c>
      <c r="C765" s="29"/>
      <c r="D765" s="13">
        <v>3.6386785249734814E-2</v>
      </c>
      <c r="E765" s="13">
        <v>1.7731570009805853E-2</v>
      </c>
      <c r="F765" s="13">
        <v>1.9091379820245263E-2</v>
      </c>
      <c r="G765" s="13" t="s">
        <v>775</v>
      </c>
      <c r="H765" s="13" t="s">
        <v>775</v>
      </c>
      <c r="I765" s="13">
        <v>3.6646310648663256E-2</v>
      </c>
      <c r="J765" s="13">
        <v>3.4412031973529329E-2</v>
      </c>
      <c r="K765" s="13">
        <v>7.1664513318209305E-2</v>
      </c>
      <c r="L765" s="13">
        <v>1.5267168033171257E-2</v>
      </c>
      <c r="M765" s="13">
        <v>1.4261925536365598E-2</v>
      </c>
      <c r="N765" s="13">
        <v>4.523192229147345E-2</v>
      </c>
      <c r="O765" s="13">
        <v>6.5814348965702429E-2</v>
      </c>
      <c r="P765" s="13">
        <v>3.8368609896620498E-2</v>
      </c>
      <c r="Q765" s="13">
        <v>3.7637131648517001E-2</v>
      </c>
      <c r="R765" s="13">
        <v>2.2930062203914449E-2</v>
      </c>
      <c r="S765" s="13">
        <v>2.5271684720856044E-2</v>
      </c>
      <c r="T765" s="13">
        <v>2.238214462894117E-2</v>
      </c>
      <c r="U765" s="13">
        <v>2.8875707147197976E-2</v>
      </c>
      <c r="V765" s="13">
        <v>1.7891112593423082E-2</v>
      </c>
      <c r="W765" s="13">
        <v>0.3559800037718403</v>
      </c>
      <c r="X765" s="13">
        <v>2.5733271481849805E-2</v>
      </c>
      <c r="Y765" s="13">
        <v>7.9625032323700391E-3</v>
      </c>
      <c r="Z765" s="13">
        <v>3.459300363190522E-2</v>
      </c>
      <c r="AA765" s="13">
        <v>1.0884604763598447E-2</v>
      </c>
      <c r="AB765" s="13">
        <v>7.8716506673422643E-2</v>
      </c>
      <c r="AC765" s="15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281</v>
      </c>
      <c r="C766" s="29"/>
      <c r="D766" s="13">
        <v>-7.31104476248845E-3</v>
      </c>
      <c r="E766" s="13">
        <v>6.3045647524555326E-2</v>
      </c>
      <c r="F766" s="13">
        <v>-2.567359191077645E-3</v>
      </c>
      <c r="G766" s="13" t="s">
        <v>775</v>
      </c>
      <c r="H766" s="13" t="s">
        <v>775</v>
      </c>
      <c r="I766" s="13">
        <v>-0.11687693535533317</v>
      </c>
      <c r="J766" s="13">
        <v>6.9801583583171123E-3</v>
      </c>
      <c r="K766" s="13">
        <v>-1.0609014713443776E-2</v>
      </c>
      <c r="L766" s="13">
        <v>-1.0609014713443776E-2</v>
      </c>
      <c r="M766" s="13">
        <v>-0.14582578270260649</v>
      </c>
      <c r="N766" s="13">
        <v>4.0486295130237604E-3</v>
      </c>
      <c r="O766" s="13">
        <v>7.733685064536111E-2</v>
      </c>
      <c r="P766" s="13">
        <v>-1.3174102453075598E-2</v>
      </c>
      <c r="Q766" s="13">
        <v>-1.3174102453075487E-2</v>
      </c>
      <c r="R766" s="13">
        <v>2.0172038162137973E-2</v>
      </c>
      <c r="S766" s="13">
        <v>2.5828650903767514E-3</v>
      </c>
      <c r="T766" s="13">
        <v>-5.6881569931897968E-2</v>
      </c>
      <c r="U766" s="13">
        <v>-4.5215712732133539E-2</v>
      </c>
      <c r="V766" s="13">
        <v>8.6497878286903473E-2</v>
      </c>
      <c r="W766" s="13">
        <v>1.4185112973671372</v>
      </c>
      <c r="X766" s="13">
        <v>-0.15462036923848699</v>
      </c>
      <c r="Y766" s="13">
        <v>2.8233742486694968E-2</v>
      </c>
      <c r="Z766" s="13">
        <v>4.4357151135809403E-2</v>
      </c>
      <c r="AA766" s="13">
        <v>-6.4109416140050168E-2</v>
      </c>
      <c r="AB766" s="13">
        <v>8.1001261701978189E-2</v>
      </c>
      <c r="AC766" s="15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282</v>
      </c>
      <c r="C767" s="47"/>
      <c r="D767" s="45">
        <v>0.03</v>
      </c>
      <c r="E767" s="45">
        <v>1.1399999999999999</v>
      </c>
      <c r="F767" s="45">
        <v>0.1</v>
      </c>
      <c r="G767" s="45">
        <v>6.99</v>
      </c>
      <c r="H767" s="45">
        <v>6.99</v>
      </c>
      <c r="I767" s="45">
        <v>1.71</v>
      </c>
      <c r="J767" s="45">
        <v>0.25</v>
      </c>
      <c r="K767" s="45">
        <v>0.03</v>
      </c>
      <c r="L767" s="45">
        <v>0.03</v>
      </c>
      <c r="M767" s="45">
        <v>2.17</v>
      </c>
      <c r="N767" s="45">
        <v>0.21</v>
      </c>
      <c r="O767" s="45">
        <v>1.37</v>
      </c>
      <c r="P767" s="45">
        <v>7.0000000000000007E-2</v>
      </c>
      <c r="Q767" s="45">
        <v>7.0000000000000007E-2</v>
      </c>
      <c r="R767" s="45">
        <v>0.46</v>
      </c>
      <c r="S767" s="45">
        <v>0.18</v>
      </c>
      <c r="T767" s="45">
        <v>0.76</v>
      </c>
      <c r="U767" s="45">
        <v>0.56999999999999995</v>
      </c>
      <c r="V767" s="45">
        <v>1.51</v>
      </c>
      <c r="W767" s="45" t="s">
        <v>283</v>
      </c>
      <c r="X767" s="45">
        <v>2.31</v>
      </c>
      <c r="Y767" s="45">
        <v>0.59</v>
      </c>
      <c r="Z767" s="45">
        <v>0.84</v>
      </c>
      <c r="AA767" s="45">
        <v>0.87</v>
      </c>
      <c r="AB767" s="45">
        <v>1.43</v>
      </c>
      <c r="AC767" s="15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 t="s">
        <v>293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BM768" s="55"/>
    </row>
    <row r="769" spans="1:65">
      <c r="BM769" s="55"/>
    </row>
    <row r="770" spans="1:65" ht="15">
      <c r="B770" s="8" t="s">
        <v>552</v>
      </c>
      <c r="BM770" s="28" t="s">
        <v>67</v>
      </c>
    </row>
    <row r="771" spans="1:65" ht="15">
      <c r="A771" s="25" t="s">
        <v>9</v>
      </c>
      <c r="B771" s="18" t="s">
        <v>116</v>
      </c>
      <c r="C771" s="15" t="s">
        <v>117</v>
      </c>
      <c r="D771" s="16" t="s">
        <v>243</v>
      </c>
      <c r="E771" s="17" t="s">
        <v>243</v>
      </c>
      <c r="F771" s="17" t="s">
        <v>243</v>
      </c>
      <c r="G771" s="17" t="s">
        <v>243</v>
      </c>
      <c r="H771" s="17" t="s">
        <v>243</v>
      </c>
      <c r="I771" s="17" t="s">
        <v>243</v>
      </c>
      <c r="J771" s="17" t="s">
        <v>243</v>
      </c>
      <c r="K771" s="17" t="s">
        <v>243</v>
      </c>
      <c r="L771" s="17" t="s">
        <v>243</v>
      </c>
      <c r="M771" s="17" t="s">
        <v>243</v>
      </c>
      <c r="N771" s="17" t="s">
        <v>243</v>
      </c>
      <c r="O771" s="17" t="s">
        <v>243</v>
      </c>
      <c r="P771" s="17" t="s">
        <v>243</v>
      </c>
      <c r="Q771" s="17" t="s">
        <v>243</v>
      </c>
      <c r="R771" s="17" t="s">
        <v>243</v>
      </c>
      <c r="S771" s="17" t="s">
        <v>243</v>
      </c>
      <c r="T771" s="17" t="s">
        <v>243</v>
      </c>
      <c r="U771" s="17" t="s">
        <v>243</v>
      </c>
      <c r="V771" s="17" t="s">
        <v>243</v>
      </c>
      <c r="W771" s="17" t="s">
        <v>243</v>
      </c>
      <c r="X771" s="17" t="s">
        <v>243</v>
      </c>
      <c r="Y771" s="17" t="s">
        <v>243</v>
      </c>
      <c r="Z771" s="17" t="s">
        <v>243</v>
      </c>
      <c r="AA771" s="17" t="s">
        <v>243</v>
      </c>
      <c r="AB771" s="17" t="s">
        <v>243</v>
      </c>
      <c r="AC771" s="15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244</v>
      </c>
      <c r="C772" s="9" t="s">
        <v>244</v>
      </c>
      <c r="D772" s="151" t="s">
        <v>246</v>
      </c>
      <c r="E772" s="152" t="s">
        <v>247</v>
      </c>
      <c r="F772" s="152" t="s">
        <v>248</v>
      </c>
      <c r="G772" s="152" t="s">
        <v>249</v>
      </c>
      <c r="H772" s="152" t="s">
        <v>251</v>
      </c>
      <c r="I772" s="152" t="s">
        <v>252</v>
      </c>
      <c r="J772" s="152" t="s">
        <v>253</v>
      </c>
      <c r="K772" s="152" t="s">
        <v>254</v>
      </c>
      <c r="L772" s="152" t="s">
        <v>255</v>
      </c>
      <c r="M772" s="152" t="s">
        <v>256</v>
      </c>
      <c r="N772" s="152" t="s">
        <v>257</v>
      </c>
      <c r="O772" s="152" t="s">
        <v>259</v>
      </c>
      <c r="P772" s="152" t="s">
        <v>260</v>
      </c>
      <c r="Q772" s="152" t="s">
        <v>261</v>
      </c>
      <c r="R772" s="152" t="s">
        <v>262</v>
      </c>
      <c r="S772" s="152" t="s">
        <v>263</v>
      </c>
      <c r="T772" s="152" t="s">
        <v>264</v>
      </c>
      <c r="U772" s="152" t="s">
        <v>265</v>
      </c>
      <c r="V772" s="152" t="s">
        <v>266</v>
      </c>
      <c r="W772" s="152" t="s">
        <v>267</v>
      </c>
      <c r="X772" s="152" t="s">
        <v>268</v>
      </c>
      <c r="Y772" s="152" t="s">
        <v>269</v>
      </c>
      <c r="Z772" s="152" t="s">
        <v>270</v>
      </c>
      <c r="AA772" s="152" t="s">
        <v>271</v>
      </c>
      <c r="AB772" s="152" t="s">
        <v>272</v>
      </c>
      <c r="AC772" s="15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291</v>
      </c>
      <c r="E773" s="11" t="s">
        <v>291</v>
      </c>
      <c r="F773" s="11" t="s">
        <v>291</v>
      </c>
      <c r="G773" s="11" t="s">
        <v>120</v>
      </c>
      <c r="H773" s="11" t="s">
        <v>292</v>
      </c>
      <c r="I773" s="11" t="s">
        <v>291</v>
      </c>
      <c r="J773" s="11" t="s">
        <v>120</v>
      </c>
      <c r="K773" s="11" t="s">
        <v>291</v>
      </c>
      <c r="L773" s="11" t="s">
        <v>291</v>
      </c>
      <c r="M773" s="11" t="s">
        <v>292</v>
      </c>
      <c r="N773" s="11" t="s">
        <v>292</v>
      </c>
      <c r="O773" s="11" t="s">
        <v>292</v>
      </c>
      <c r="P773" s="11" t="s">
        <v>292</v>
      </c>
      <c r="Q773" s="11" t="s">
        <v>292</v>
      </c>
      <c r="R773" s="11" t="s">
        <v>292</v>
      </c>
      <c r="S773" s="11" t="s">
        <v>292</v>
      </c>
      <c r="T773" s="11" t="s">
        <v>120</v>
      </c>
      <c r="U773" s="11" t="s">
        <v>292</v>
      </c>
      <c r="V773" s="11" t="s">
        <v>291</v>
      </c>
      <c r="W773" s="11" t="s">
        <v>120</v>
      </c>
      <c r="X773" s="11" t="s">
        <v>292</v>
      </c>
      <c r="Y773" s="11" t="s">
        <v>292</v>
      </c>
      <c r="Z773" s="11" t="s">
        <v>292</v>
      </c>
      <c r="AA773" s="11" t="s">
        <v>291</v>
      </c>
      <c r="AB773" s="11" t="s">
        <v>291</v>
      </c>
      <c r="AC773" s="15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15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22">
        <v>8.4</v>
      </c>
      <c r="E775" s="22">
        <v>8.8000000000000007</v>
      </c>
      <c r="F775" s="22">
        <v>8.5268487251218801</v>
      </c>
      <c r="G775" s="22">
        <v>7.6900000000000013</v>
      </c>
      <c r="H775" s="147">
        <v>9</v>
      </c>
      <c r="I775" s="22">
        <v>9</v>
      </c>
      <c r="J775" s="147">
        <v>8</v>
      </c>
      <c r="K775" s="147">
        <v>11.265901649310401</v>
      </c>
      <c r="L775" s="22">
        <v>8.5</v>
      </c>
      <c r="M775" s="154">
        <v>11</v>
      </c>
      <c r="N775" s="22">
        <v>9.1999999999999993</v>
      </c>
      <c r="O775" s="22">
        <v>8.8000000000000007</v>
      </c>
      <c r="P775" s="22">
        <v>8.8000000000000007</v>
      </c>
      <c r="Q775" s="22">
        <v>9.1999999999999993</v>
      </c>
      <c r="R775" s="22">
        <v>9.4</v>
      </c>
      <c r="S775" s="22">
        <v>9</v>
      </c>
      <c r="T775" s="22">
        <v>9.5294226915350588</v>
      </c>
      <c r="U775" s="147">
        <v>11.0701</v>
      </c>
      <c r="V775" s="22">
        <v>9.3000000000000007</v>
      </c>
      <c r="W775" s="22">
        <v>7.7000000000000011</v>
      </c>
      <c r="X775" s="22">
        <v>7.9</v>
      </c>
      <c r="Y775" s="22">
        <v>8.1</v>
      </c>
      <c r="Z775" s="22">
        <v>9.1</v>
      </c>
      <c r="AA775" s="22">
        <v>8.1999999999999993</v>
      </c>
      <c r="AB775" s="22">
        <v>8.9</v>
      </c>
      <c r="AC775" s="15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>
        <v>1</v>
      </c>
      <c r="C776" s="9">
        <v>2</v>
      </c>
      <c r="D776" s="11">
        <v>8.8000000000000007</v>
      </c>
      <c r="E776" s="11">
        <v>9.1</v>
      </c>
      <c r="F776" s="11">
        <v>8.7421071799217103</v>
      </c>
      <c r="G776" s="11">
        <v>8.26</v>
      </c>
      <c r="H776" s="148">
        <v>8</v>
      </c>
      <c r="I776" s="11">
        <v>9.3000000000000007</v>
      </c>
      <c r="J776" s="148">
        <v>8</v>
      </c>
      <c r="K776" s="148">
        <v>11.349331839763703</v>
      </c>
      <c r="L776" s="11">
        <v>9.1999999999999993</v>
      </c>
      <c r="M776" s="148">
        <v>11.6</v>
      </c>
      <c r="N776" s="11">
        <v>9.1</v>
      </c>
      <c r="O776" s="11">
        <v>8.5</v>
      </c>
      <c r="P776" s="11">
        <v>8.5</v>
      </c>
      <c r="Q776" s="11">
        <v>9.5</v>
      </c>
      <c r="R776" s="11">
        <v>9.1999999999999993</v>
      </c>
      <c r="S776" s="11">
        <v>8.9</v>
      </c>
      <c r="T776" s="11">
        <v>9.6426743452067729</v>
      </c>
      <c r="U776" s="148">
        <v>11.3254</v>
      </c>
      <c r="V776" s="11">
        <v>8.6999999999999993</v>
      </c>
      <c r="W776" s="11">
        <v>8.8000000000000007</v>
      </c>
      <c r="X776" s="11">
        <v>8.6</v>
      </c>
      <c r="Y776" s="11">
        <v>8.1999999999999993</v>
      </c>
      <c r="Z776" s="11">
        <v>9.1999999999999993</v>
      </c>
      <c r="AA776" s="11">
        <v>8</v>
      </c>
      <c r="AB776" s="11">
        <v>8.5</v>
      </c>
      <c r="AC776" s="15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14</v>
      </c>
    </row>
    <row r="777" spans="1:65">
      <c r="A777" s="30"/>
      <c r="B777" s="19">
        <v>1</v>
      </c>
      <c r="C777" s="9">
        <v>3</v>
      </c>
      <c r="D777" s="11">
        <v>8.5</v>
      </c>
      <c r="E777" s="11">
        <v>8.8000000000000007</v>
      </c>
      <c r="F777" s="11">
        <v>8.5669865844393698</v>
      </c>
      <c r="G777" s="11">
        <v>7.9799999999999995</v>
      </c>
      <c r="H777" s="148">
        <v>8</v>
      </c>
      <c r="I777" s="11">
        <v>9</v>
      </c>
      <c r="J777" s="148">
        <v>7</v>
      </c>
      <c r="K777" s="148">
        <v>11.2149892030223</v>
      </c>
      <c r="L777" s="11">
        <v>8.9</v>
      </c>
      <c r="M777" s="148">
        <v>11.4</v>
      </c>
      <c r="N777" s="11">
        <v>9.4</v>
      </c>
      <c r="O777" s="11">
        <v>8.8000000000000007</v>
      </c>
      <c r="P777" s="149">
        <v>8</v>
      </c>
      <c r="Q777" s="11">
        <v>9.6999999999999993</v>
      </c>
      <c r="R777" s="11">
        <v>9.3000000000000007</v>
      </c>
      <c r="S777" s="11">
        <v>8.8000000000000007</v>
      </c>
      <c r="T777" s="11">
        <v>9.8732965876398406</v>
      </c>
      <c r="U777" s="148">
        <v>10.831</v>
      </c>
      <c r="V777" s="11">
        <v>9.3000000000000007</v>
      </c>
      <c r="W777" s="11">
        <v>8.1999999999999993</v>
      </c>
      <c r="X777" s="11">
        <v>8.5</v>
      </c>
      <c r="Y777" s="11">
        <v>8.4</v>
      </c>
      <c r="Z777" s="11">
        <v>9.1</v>
      </c>
      <c r="AA777" s="11">
        <v>8.1999999999999993</v>
      </c>
      <c r="AB777" s="11">
        <v>9.1</v>
      </c>
      <c r="AC777" s="15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16</v>
      </c>
    </row>
    <row r="778" spans="1:65">
      <c r="A778" s="30"/>
      <c r="B778" s="19">
        <v>1</v>
      </c>
      <c r="C778" s="9">
        <v>4</v>
      </c>
      <c r="D778" s="11">
        <v>8.5</v>
      </c>
      <c r="E778" s="11">
        <v>9</v>
      </c>
      <c r="F778" s="11">
        <v>8.4847840561389063</v>
      </c>
      <c r="G778" s="11">
        <v>7.9899999999999993</v>
      </c>
      <c r="H778" s="148">
        <v>8</v>
      </c>
      <c r="I778" s="11">
        <v>8.8000000000000007</v>
      </c>
      <c r="J778" s="148">
        <v>8</v>
      </c>
      <c r="K778" s="148">
        <v>11.186870800689144</v>
      </c>
      <c r="L778" s="11">
        <v>8.6999999999999993</v>
      </c>
      <c r="M778" s="148">
        <v>11.5</v>
      </c>
      <c r="N778" s="11">
        <v>9.1</v>
      </c>
      <c r="O778" s="11">
        <v>8.6</v>
      </c>
      <c r="P778" s="11">
        <v>9</v>
      </c>
      <c r="Q778" s="11">
        <v>9.6</v>
      </c>
      <c r="R778" s="11">
        <v>9.5</v>
      </c>
      <c r="S778" s="11">
        <v>8.6999999999999993</v>
      </c>
      <c r="T778" s="11">
        <v>10.138396559538455</v>
      </c>
      <c r="U778" s="148">
        <v>10.8558</v>
      </c>
      <c r="V778" s="11">
        <v>9.1</v>
      </c>
      <c r="W778" s="11">
        <v>8</v>
      </c>
      <c r="X778" s="11">
        <v>8.5</v>
      </c>
      <c r="Y778" s="11">
        <v>8.3000000000000007</v>
      </c>
      <c r="Z778" s="11">
        <v>9.1999999999999993</v>
      </c>
      <c r="AA778" s="11">
        <v>8</v>
      </c>
      <c r="AB778" s="11">
        <v>9.3000000000000007</v>
      </c>
      <c r="AC778" s="15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8.8203297362269986</v>
      </c>
    </row>
    <row r="779" spans="1:65">
      <c r="A779" s="30"/>
      <c r="B779" s="19">
        <v>1</v>
      </c>
      <c r="C779" s="9">
        <v>5</v>
      </c>
      <c r="D779" s="11">
        <v>8.6999999999999993</v>
      </c>
      <c r="E779" s="11">
        <v>9.5</v>
      </c>
      <c r="F779" s="11">
        <v>8.6450340978135891</v>
      </c>
      <c r="G779" s="11">
        <v>8.06</v>
      </c>
      <c r="H779" s="148">
        <v>8</v>
      </c>
      <c r="I779" s="11">
        <v>9.3000000000000007</v>
      </c>
      <c r="J779" s="148">
        <v>8</v>
      </c>
      <c r="K779" s="148">
        <v>11.348963167681369</v>
      </c>
      <c r="L779" s="11">
        <v>8.8000000000000007</v>
      </c>
      <c r="M779" s="148">
        <v>11.5</v>
      </c>
      <c r="N779" s="11">
        <v>9.5</v>
      </c>
      <c r="O779" s="11">
        <v>8.4</v>
      </c>
      <c r="P779" s="11">
        <v>8.8000000000000007</v>
      </c>
      <c r="Q779" s="11">
        <v>9.8000000000000007</v>
      </c>
      <c r="R779" s="11">
        <v>9.3000000000000007</v>
      </c>
      <c r="S779" s="11">
        <v>9.1</v>
      </c>
      <c r="T779" s="11">
        <v>9.4213781195259543</v>
      </c>
      <c r="U779" s="148">
        <v>10.149699999999999</v>
      </c>
      <c r="V779" s="11">
        <v>9.9</v>
      </c>
      <c r="W779" s="11">
        <v>8.5</v>
      </c>
      <c r="X779" s="11">
        <v>8.3000000000000007</v>
      </c>
      <c r="Y779" s="11">
        <v>8.1</v>
      </c>
      <c r="Z779" s="11">
        <v>9</v>
      </c>
      <c r="AA779" s="11">
        <v>7.8</v>
      </c>
      <c r="AB779" s="11">
        <v>7.9</v>
      </c>
      <c r="AC779" s="15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51</v>
      </c>
    </row>
    <row r="780" spans="1:65">
      <c r="A780" s="30"/>
      <c r="B780" s="19">
        <v>1</v>
      </c>
      <c r="C780" s="9">
        <v>6</v>
      </c>
      <c r="D780" s="11">
        <v>8.5</v>
      </c>
      <c r="E780" s="11">
        <v>8.6999999999999993</v>
      </c>
      <c r="F780" s="11">
        <v>8.7416204045908934</v>
      </c>
      <c r="G780" s="11">
        <v>8.1300000000000008</v>
      </c>
      <c r="H780" s="148">
        <v>8</v>
      </c>
      <c r="I780" s="11">
        <v>8.6</v>
      </c>
      <c r="J780" s="148">
        <v>8</v>
      </c>
      <c r="K780" s="148">
        <v>11.229873945866784</v>
      </c>
      <c r="L780" s="11">
        <v>8.8000000000000007</v>
      </c>
      <c r="M780" s="148">
        <v>11.6</v>
      </c>
      <c r="N780" s="11">
        <v>9.1999999999999993</v>
      </c>
      <c r="O780" s="11">
        <v>8.5</v>
      </c>
      <c r="P780" s="11">
        <v>8.8000000000000007</v>
      </c>
      <c r="Q780" s="11">
        <v>9.5</v>
      </c>
      <c r="R780" s="11">
        <v>9.5</v>
      </c>
      <c r="S780" s="11">
        <v>8.6</v>
      </c>
      <c r="T780" s="11">
        <v>9.9370189957673958</v>
      </c>
      <c r="U780" s="148">
        <v>11.041399999999999</v>
      </c>
      <c r="V780" s="11">
        <v>9.5</v>
      </c>
      <c r="W780" s="11">
        <v>8.5</v>
      </c>
      <c r="X780" s="11">
        <v>7.8</v>
      </c>
      <c r="Y780" s="11">
        <v>8.4</v>
      </c>
      <c r="Z780" s="11">
        <v>9.3000000000000007</v>
      </c>
      <c r="AA780" s="11">
        <v>8.1</v>
      </c>
      <c r="AB780" s="11">
        <v>10</v>
      </c>
      <c r="AC780" s="15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20" t="s">
        <v>278</v>
      </c>
      <c r="C781" s="12"/>
      <c r="D781" s="23">
        <v>8.5666666666666682</v>
      </c>
      <c r="E781" s="23">
        <v>8.9833333333333343</v>
      </c>
      <c r="F781" s="23">
        <v>8.6178968413377248</v>
      </c>
      <c r="G781" s="23">
        <v>8.0183333333333326</v>
      </c>
      <c r="H781" s="23">
        <v>8.1666666666666661</v>
      </c>
      <c r="I781" s="23">
        <v>9.0000000000000018</v>
      </c>
      <c r="J781" s="23">
        <v>7.833333333333333</v>
      </c>
      <c r="K781" s="23">
        <v>11.26598843438895</v>
      </c>
      <c r="L781" s="23">
        <v>8.8166666666666647</v>
      </c>
      <c r="M781" s="23">
        <v>11.433333333333332</v>
      </c>
      <c r="N781" s="23">
        <v>9.25</v>
      </c>
      <c r="O781" s="23">
        <v>8.6</v>
      </c>
      <c r="P781" s="23">
        <v>8.6499999999999986</v>
      </c>
      <c r="Q781" s="23">
        <v>9.5499999999999989</v>
      </c>
      <c r="R781" s="23">
        <v>9.3666666666666671</v>
      </c>
      <c r="S781" s="23">
        <v>8.85</v>
      </c>
      <c r="T781" s="23">
        <v>9.7570312165355801</v>
      </c>
      <c r="U781" s="23">
        <v>10.8789</v>
      </c>
      <c r="V781" s="23">
        <v>9.2999999999999989</v>
      </c>
      <c r="W781" s="23">
        <v>8.2833333333333332</v>
      </c>
      <c r="X781" s="23">
        <v>8.2666666666666657</v>
      </c>
      <c r="Y781" s="23">
        <v>8.25</v>
      </c>
      <c r="Z781" s="23">
        <v>9.1499999999999986</v>
      </c>
      <c r="AA781" s="23">
        <v>8.0499999999999989</v>
      </c>
      <c r="AB781" s="23">
        <v>8.9499999999999993</v>
      </c>
      <c r="AC781" s="15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279</v>
      </c>
      <c r="C782" s="29"/>
      <c r="D782" s="11">
        <v>8.5</v>
      </c>
      <c r="E782" s="11">
        <v>8.9</v>
      </c>
      <c r="F782" s="11">
        <v>8.6060103411264794</v>
      </c>
      <c r="G782" s="11">
        <v>8.0250000000000004</v>
      </c>
      <c r="H782" s="11">
        <v>8</v>
      </c>
      <c r="I782" s="11">
        <v>9</v>
      </c>
      <c r="J782" s="11">
        <v>8</v>
      </c>
      <c r="K782" s="11">
        <v>11.247887797588593</v>
      </c>
      <c r="L782" s="11">
        <v>8.8000000000000007</v>
      </c>
      <c r="M782" s="11">
        <v>11.5</v>
      </c>
      <c r="N782" s="11">
        <v>9.1999999999999993</v>
      </c>
      <c r="O782" s="11">
        <v>8.5500000000000007</v>
      </c>
      <c r="P782" s="11">
        <v>8.8000000000000007</v>
      </c>
      <c r="Q782" s="11">
        <v>9.5500000000000007</v>
      </c>
      <c r="R782" s="11">
        <v>9.3500000000000014</v>
      </c>
      <c r="S782" s="11">
        <v>8.8500000000000014</v>
      </c>
      <c r="T782" s="11">
        <v>9.7579854664233068</v>
      </c>
      <c r="U782" s="11">
        <v>10.948599999999999</v>
      </c>
      <c r="V782" s="11">
        <v>9.3000000000000007</v>
      </c>
      <c r="W782" s="11">
        <v>8.35</v>
      </c>
      <c r="X782" s="11">
        <v>8.4</v>
      </c>
      <c r="Y782" s="11">
        <v>8.25</v>
      </c>
      <c r="Z782" s="11">
        <v>9.1499999999999986</v>
      </c>
      <c r="AA782" s="11">
        <v>8.0500000000000007</v>
      </c>
      <c r="AB782" s="11">
        <v>9</v>
      </c>
      <c r="AC782" s="15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280</v>
      </c>
      <c r="C783" s="29"/>
      <c r="D783" s="24">
        <v>0.15055453054181622</v>
      </c>
      <c r="E783" s="24">
        <v>0.2926886855802025</v>
      </c>
      <c r="F783" s="24">
        <v>0.10961093587005197</v>
      </c>
      <c r="G783" s="24">
        <v>0.19114566871019217</v>
      </c>
      <c r="H783" s="24">
        <v>0.40824829046386302</v>
      </c>
      <c r="I783" s="24">
        <v>0.27568097504180472</v>
      </c>
      <c r="J783" s="24">
        <v>0.40824829046386302</v>
      </c>
      <c r="K783" s="24">
        <v>6.9275847103477159E-2</v>
      </c>
      <c r="L783" s="24">
        <v>0.23166067138525392</v>
      </c>
      <c r="M783" s="24">
        <v>0.22509257354845497</v>
      </c>
      <c r="N783" s="24">
        <v>0.16431676725155012</v>
      </c>
      <c r="O783" s="24">
        <v>0.16733200530681536</v>
      </c>
      <c r="P783" s="24">
        <v>0.35637059362410944</v>
      </c>
      <c r="Q783" s="24">
        <v>0.20736441353327748</v>
      </c>
      <c r="R783" s="24">
        <v>0.12110601416389973</v>
      </c>
      <c r="S783" s="24">
        <v>0.18708286933869717</v>
      </c>
      <c r="T783" s="24">
        <v>0.27162433552231369</v>
      </c>
      <c r="U783" s="24">
        <v>0.3992208912369194</v>
      </c>
      <c r="V783" s="24">
        <v>0.40000000000000036</v>
      </c>
      <c r="W783" s="24">
        <v>0.39707262140150956</v>
      </c>
      <c r="X783" s="24">
        <v>0.33862466931200774</v>
      </c>
      <c r="Y783" s="24">
        <v>0.13784048752090264</v>
      </c>
      <c r="Z783" s="24">
        <v>0.1048808848170153</v>
      </c>
      <c r="AA783" s="24">
        <v>0.15165750888103077</v>
      </c>
      <c r="AB783" s="24">
        <v>0.71484264002646059</v>
      </c>
      <c r="AC783" s="209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56"/>
    </row>
    <row r="784" spans="1:65">
      <c r="A784" s="30"/>
      <c r="B784" s="3" t="s">
        <v>87</v>
      </c>
      <c r="C784" s="29"/>
      <c r="D784" s="13">
        <v>1.7574458818110841E-2</v>
      </c>
      <c r="E784" s="13">
        <v>3.2581300806701574E-2</v>
      </c>
      <c r="F784" s="13">
        <v>1.2718989086093245E-2</v>
      </c>
      <c r="G784" s="13">
        <v>2.3838578513015032E-2</v>
      </c>
      <c r="H784" s="13">
        <v>4.9989586587411802E-2</v>
      </c>
      <c r="I784" s="13">
        <v>3.0631219449089406E-2</v>
      </c>
      <c r="J784" s="13">
        <v>5.211680303793996E-2</v>
      </c>
      <c r="K784" s="13">
        <v>6.1491139909229438E-3</v>
      </c>
      <c r="L784" s="13">
        <v>2.6275312444452248E-2</v>
      </c>
      <c r="M784" s="13">
        <v>1.968739710336341E-2</v>
      </c>
      <c r="N784" s="13">
        <v>1.7763974838005417E-2</v>
      </c>
      <c r="O784" s="13">
        <v>1.9457209919397134E-2</v>
      </c>
      <c r="P784" s="13">
        <v>4.1198912557700522E-2</v>
      </c>
      <c r="Q784" s="13">
        <v>2.1713551155317014E-2</v>
      </c>
      <c r="R784" s="13">
        <v>1.292946770433093E-2</v>
      </c>
      <c r="S784" s="13">
        <v>2.1139307269909285E-2</v>
      </c>
      <c r="T784" s="13">
        <v>2.7838830223478477E-2</v>
      </c>
      <c r="U784" s="13">
        <v>3.6696806776137236E-2</v>
      </c>
      <c r="V784" s="13">
        <v>4.3010752688172088E-2</v>
      </c>
      <c r="W784" s="13">
        <v>4.7936332563562521E-2</v>
      </c>
      <c r="X784" s="13">
        <v>4.0962661610323525E-2</v>
      </c>
      <c r="Y784" s="13">
        <v>1.6707937881321532E-2</v>
      </c>
      <c r="Z784" s="13">
        <v>1.1462391783280361E-2</v>
      </c>
      <c r="AA784" s="13">
        <v>1.8839442097022457E-2</v>
      </c>
      <c r="AB784" s="13">
        <v>7.9870686036476055E-2</v>
      </c>
      <c r="AC784" s="15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281</v>
      </c>
      <c r="C785" s="29"/>
      <c r="D785" s="13">
        <v>-2.8758910057350984E-2</v>
      </c>
      <c r="E785" s="13">
        <v>1.8480442566318755E-2</v>
      </c>
      <c r="F785" s="13">
        <v>-2.2950717370331164E-2</v>
      </c>
      <c r="G785" s="13">
        <v>-9.0925898110100545E-2</v>
      </c>
      <c r="H785" s="13">
        <v>-7.4108688576074111E-2</v>
      </c>
      <c r="I785" s="13">
        <v>2.0370016671265478E-2</v>
      </c>
      <c r="J785" s="13">
        <v>-0.11190017067500979</v>
      </c>
      <c r="K785" s="13">
        <v>0.27727520073508161</v>
      </c>
      <c r="L785" s="13">
        <v>-4.1529848314958429E-4</v>
      </c>
      <c r="M785" s="13">
        <v>0.29624783599349613</v>
      </c>
      <c r="N785" s="13">
        <v>4.8713628245467211E-2</v>
      </c>
      <c r="O785" s="13">
        <v>-2.4979761847457649E-2</v>
      </c>
      <c r="P785" s="13">
        <v>-1.9311039532617369E-2</v>
      </c>
      <c r="Q785" s="13">
        <v>8.2725962134509112E-2</v>
      </c>
      <c r="R785" s="13">
        <v>6.1940646980094716E-2</v>
      </c>
      <c r="S785" s="13">
        <v>3.3638497267443057E-3</v>
      </c>
      <c r="T785" s="13">
        <v>0.10619801167538512</v>
      </c>
      <c r="U785" s="13">
        <v>0.23338926381833658</v>
      </c>
      <c r="V785" s="13">
        <v>5.438235056030738E-2</v>
      </c>
      <c r="W785" s="13">
        <v>-6.0881669841446495E-2</v>
      </c>
      <c r="X785" s="13">
        <v>-6.277124394639344E-2</v>
      </c>
      <c r="Y785" s="13">
        <v>-6.4660818051340052E-2</v>
      </c>
      <c r="Z785" s="13">
        <v>3.7376183615786207E-2</v>
      </c>
      <c r="AA785" s="13">
        <v>-8.7335707310701727E-2</v>
      </c>
      <c r="AB785" s="13">
        <v>1.4701294356424865E-2</v>
      </c>
      <c r="AC785" s="15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282</v>
      </c>
      <c r="C786" s="47"/>
      <c r="D786" s="45">
        <v>0.67</v>
      </c>
      <c r="E786" s="45">
        <v>0.06</v>
      </c>
      <c r="F786" s="45">
        <v>0.57999999999999996</v>
      </c>
      <c r="G786" s="45">
        <v>1.64</v>
      </c>
      <c r="H786" s="45" t="s">
        <v>283</v>
      </c>
      <c r="I786" s="45">
        <v>0.09</v>
      </c>
      <c r="J786" s="45" t="s">
        <v>283</v>
      </c>
      <c r="K786" s="45">
        <v>4.07</v>
      </c>
      <c r="L786" s="45">
        <v>0.23</v>
      </c>
      <c r="M786" s="45">
        <v>4.37</v>
      </c>
      <c r="N786" s="45">
        <v>0.53</v>
      </c>
      <c r="O786" s="45">
        <v>0.62</v>
      </c>
      <c r="P786" s="45">
        <v>0.53</v>
      </c>
      <c r="Q786" s="45">
        <v>1.06</v>
      </c>
      <c r="R786" s="45">
        <v>0.73</v>
      </c>
      <c r="S786" s="45">
        <v>0.18</v>
      </c>
      <c r="T786" s="45">
        <v>1.42</v>
      </c>
      <c r="U786" s="45">
        <v>3.39</v>
      </c>
      <c r="V786" s="45">
        <v>0.62</v>
      </c>
      <c r="W786" s="45">
        <v>1.17</v>
      </c>
      <c r="X786" s="45">
        <v>1.2</v>
      </c>
      <c r="Y786" s="45">
        <v>1.23</v>
      </c>
      <c r="Z786" s="45">
        <v>0.35</v>
      </c>
      <c r="AA786" s="45">
        <v>1.58</v>
      </c>
      <c r="AB786" s="45">
        <v>0</v>
      </c>
      <c r="AC786" s="15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 t="s">
        <v>311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BM787" s="55"/>
    </row>
    <row r="788" spans="1:65">
      <c r="BM788" s="55"/>
    </row>
    <row r="789" spans="1:65" ht="15">
      <c r="B789" s="8" t="s">
        <v>553</v>
      </c>
      <c r="BM789" s="28" t="s">
        <v>67</v>
      </c>
    </row>
    <row r="790" spans="1:65" ht="15">
      <c r="A790" s="25" t="s">
        <v>61</v>
      </c>
      <c r="B790" s="18" t="s">
        <v>116</v>
      </c>
      <c r="C790" s="15" t="s">
        <v>117</v>
      </c>
      <c r="D790" s="16" t="s">
        <v>243</v>
      </c>
      <c r="E790" s="17" t="s">
        <v>243</v>
      </c>
      <c r="F790" s="17" t="s">
        <v>243</v>
      </c>
      <c r="G790" s="17" t="s">
        <v>243</v>
      </c>
      <c r="H790" s="17" t="s">
        <v>243</v>
      </c>
      <c r="I790" s="17" t="s">
        <v>243</v>
      </c>
      <c r="J790" s="17" t="s">
        <v>243</v>
      </c>
      <c r="K790" s="17" t="s">
        <v>243</v>
      </c>
      <c r="L790" s="17" t="s">
        <v>243</v>
      </c>
      <c r="M790" s="17" t="s">
        <v>243</v>
      </c>
      <c r="N790" s="17" t="s">
        <v>243</v>
      </c>
      <c r="O790" s="17" t="s">
        <v>243</v>
      </c>
      <c r="P790" s="17" t="s">
        <v>243</v>
      </c>
      <c r="Q790" s="17" t="s">
        <v>243</v>
      </c>
      <c r="R790" s="17" t="s">
        <v>243</v>
      </c>
      <c r="S790" s="17" t="s">
        <v>243</v>
      </c>
      <c r="T790" s="17" t="s">
        <v>243</v>
      </c>
      <c r="U790" s="17" t="s">
        <v>243</v>
      </c>
      <c r="V790" s="17" t="s">
        <v>243</v>
      </c>
      <c r="W790" s="17" t="s">
        <v>243</v>
      </c>
      <c r="X790" s="17" t="s">
        <v>243</v>
      </c>
      <c r="Y790" s="15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244</v>
      </c>
      <c r="C791" s="9" t="s">
        <v>244</v>
      </c>
      <c r="D791" s="151" t="s">
        <v>246</v>
      </c>
      <c r="E791" s="152" t="s">
        <v>247</v>
      </c>
      <c r="F791" s="152" t="s">
        <v>248</v>
      </c>
      <c r="G791" s="152" t="s">
        <v>249</v>
      </c>
      <c r="H791" s="152" t="s">
        <v>251</v>
      </c>
      <c r="I791" s="152" t="s">
        <v>252</v>
      </c>
      <c r="J791" s="152" t="s">
        <v>253</v>
      </c>
      <c r="K791" s="152" t="s">
        <v>255</v>
      </c>
      <c r="L791" s="152" t="s">
        <v>256</v>
      </c>
      <c r="M791" s="152" t="s">
        <v>259</v>
      </c>
      <c r="N791" s="152" t="s">
        <v>260</v>
      </c>
      <c r="O791" s="152" t="s">
        <v>261</v>
      </c>
      <c r="P791" s="152" t="s">
        <v>262</v>
      </c>
      <c r="Q791" s="152" t="s">
        <v>263</v>
      </c>
      <c r="R791" s="152" t="s">
        <v>264</v>
      </c>
      <c r="S791" s="152" t="s">
        <v>265</v>
      </c>
      <c r="T791" s="152" t="s">
        <v>266</v>
      </c>
      <c r="U791" s="152" t="s">
        <v>268</v>
      </c>
      <c r="V791" s="152" t="s">
        <v>269</v>
      </c>
      <c r="W791" s="152" t="s">
        <v>270</v>
      </c>
      <c r="X791" s="152" t="s">
        <v>272</v>
      </c>
      <c r="Y791" s="15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291</v>
      </c>
      <c r="E792" s="11" t="s">
        <v>291</v>
      </c>
      <c r="F792" s="11" t="s">
        <v>291</v>
      </c>
      <c r="G792" s="11" t="s">
        <v>120</v>
      </c>
      <c r="H792" s="11" t="s">
        <v>292</v>
      </c>
      <c r="I792" s="11" t="s">
        <v>291</v>
      </c>
      <c r="J792" s="11" t="s">
        <v>291</v>
      </c>
      <c r="K792" s="11" t="s">
        <v>291</v>
      </c>
      <c r="L792" s="11" t="s">
        <v>292</v>
      </c>
      <c r="M792" s="11" t="s">
        <v>292</v>
      </c>
      <c r="N792" s="11" t="s">
        <v>292</v>
      </c>
      <c r="O792" s="11" t="s">
        <v>292</v>
      </c>
      <c r="P792" s="11" t="s">
        <v>292</v>
      </c>
      <c r="Q792" s="11" t="s">
        <v>292</v>
      </c>
      <c r="R792" s="11" t="s">
        <v>120</v>
      </c>
      <c r="S792" s="11" t="s">
        <v>292</v>
      </c>
      <c r="T792" s="11" t="s">
        <v>291</v>
      </c>
      <c r="U792" s="11" t="s">
        <v>292</v>
      </c>
      <c r="V792" s="11" t="s">
        <v>292</v>
      </c>
      <c r="W792" s="11" t="s">
        <v>292</v>
      </c>
      <c r="X792" s="11" t="s">
        <v>291</v>
      </c>
      <c r="Y792" s="15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15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</v>
      </c>
    </row>
    <row r="794" spans="1:65">
      <c r="A794" s="30"/>
      <c r="B794" s="18">
        <v>1</v>
      </c>
      <c r="C794" s="14">
        <v>1</v>
      </c>
      <c r="D794" s="22">
        <v>3.9</v>
      </c>
      <c r="E794" s="22">
        <v>3.5</v>
      </c>
      <c r="F794" s="154">
        <v>3.0513849942445823</v>
      </c>
      <c r="G794" s="147" t="s">
        <v>109</v>
      </c>
      <c r="H794" s="22">
        <v>3.4</v>
      </c>
      <c r="I794" s="22">
        <v>4</v>
      </c>
      <c r="J794" s="22">
        <v>3</v>
      </c>
      <c r="K794" s="22">
        <v>2.8</v>
      </c>
      <c r="L794" s="22">
        <v>3</v>
      </c>
      <c r="M794" s="147">
        <v>2</v>
      </c>
      <c r="N794" s="147">
        <v>5</v>
      </c>
      <c r="O794" s="22">
        <v>3</v>
      </c>
      <c r="P794" s="22">
        <v>4</v>
      </c>
      <c r="Q794" s="22">
        <v>3</v>
      </c>
      <c r="R794" s="22">
        <v>3.1877188425084229</v>
      </c>
      <c r="S794" s="22">
        <v>4.4798400000000003</v>
      </c>
      <c r="T794" s="22">
        <v>4</v>
      </c>
      <c r="U794" s="22">
        <v>2.9</v>
      </c>
      <c r="V794" s="22">
        <v>3</v>
      </c>
      <c r="W794" s="22">
        <v>3</v>
      </c>
      <c r="X794" s="22">
        <v>4</v>
      </c>
      <c r="Y794" s="15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3.1</v>
      </c>
      <c r="E795" s="11">
        <v>3.3</v>
      </c>
      <c r="F795" s="11">
        <v>3.2502881558668615</v>
      </c>
      <c r="G795" s="148" t="s">
        <v>109</v>
      </c>
      <c r="H795" s="11">
        <v>3.5</v>
      </c>
      <c r="I795" s="11">
        <v>4</v>
      </c>
      <c r="J795" s="11">
        <v>3</v>
      </c>
      <c r="K795" s="149">
        <v>3.7</v>
      </c>
      <c r="L795" s="11">
        <v>3</v>
      </c>
      <c r="M795" s="148">
        <v>2</v>
      </c>
      <c r="N795" s="148">
        <v>5</v>
      </c>
      <c r="O795" s="11">
        <v>2</v>
      </c>
      <c r="P795" s="11">
        <v>3</v>
      </c>
      <c r="Q795" s="11">
        <v>3</v>
      </c>
      <c r="R795" s="11">
        <v>2.7413902007276127</v>
      </c>
      <c r="S795" s="11">
        <v>4.3060150000000004</v>
      </c>
      <c r="T795" s="11">
        <v>4</v>
      </c>
      <c r="U795" s="11">
        <v>3.1</v>
      </c>
      <c r="V795" s="11">
        <v>4</v>
      </c>
      <c r="W795" s="11">
        <v>4</v>
      </c>
      <c r="X795" s="11">
        <v>3</v>
      </c>
      <c r="Y795" s="15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15</v>
      </c>
    </row>
    <row r="796" spans="1:65">
      <c r="A796" s="30"/>
      <c r="B796" s="19">
        <v>1</v>
      </c>
      <c r="C796" s="9">
        <v>3</v>
      </c>
      <c r="D796" s="11">
        <v>4.5</v>
      </c>
      <c r="E796" s="11">
        <v>3.1</v>
      </c>
      <c r="F796" s="11">
        <v>3.2214116425654877</v>
      </c>
      <c r="G796" s="148" t="s">
        <v>109</v>
      </c>
      <c r="H796" s="11">
        <v>2.8</v>
      </c>
      <c r="I796" s="11">
        <v>4</v>
      </c>
      <c r="J796" s="11">
        <v>3</v>
      </c>
      <c r="K796" s="11">
        <v>3.1</v>
      </c>
      <c r="L796" s="11">
        <v>3</v>
      </c>
      <c r="M796" s="148">
        <v>2</v>
      </c>
      <c r="N796" s="148">
        <v>5</v>
      </c>
      <c r="O796" s="11">
        <v>4</v>
      </c>
      <c r="P796" s="11">
        <v>3</v>
      </c>
      <c r="Q796" s="11">
        <v>4</v>
      </c>
      <c r="R796" s="11">
        <v>2.6921398434557831</v>
      </c>
      <c r="S796" s="11">
        <v>3.9399199999999999</v>
      </c>
      <c r="T796" s="11">
        <v>4</v>
      </c>
      <c r="U796" s="11">
        <v>3.1</v>
      </c>
      <c r="V796" s="11">
        <v>4</v>
      </c>
      <c r="W796" s="11">
        <v>4</v>
      </c>
      <c r="X796" s="11">
        <v>3</v>
      </c>
      <c r="Y796" s="15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3.4</v>
      </c>
      <c r="E797" s="11">
        <v>3.2</v>
      </c>
      <c r="F797" s="11">
        <v>3.2140147431090842</v>
      </c>
      <c r="G797" s="148" t="s">
        <v>109</v>
      </c>
      <c r="H797" s="11">
        <v>2.9</v>
      </c>
      <c r="I797" s="11">
        <v>4</v>
      </c>
      <c r="J797" s="11">
        <v>5</v>
      </c>
      <c r="K797" s="11">
        <v>3</v>
      </c>
      <c r="L797" s="11">
        <v>3</v>
      </c>
      <c r="M797" s="148">
        <v>2</v>
      </c>
      <c r="N797" s="148">
        <v>4</v>
      </c>
      <c r="O797" s="11">
        <v>4</v>
      </c>
      <c r="P797" s="11">
        <v>3</v>
      </c>
      <c r="Q797" s="11">
        <v>3</v>
      </c>
      <c r="R797" s="11">
        <v>3.680883068961863</v>
      </c>
      <c r="S797" s="11">
        <v>4.3140049999999999</v>
      </c>
      <c r="T797" s="11">
        <v>4</v>
      </c>
      <c r="U797" s="11">
        <v>3.1</v>
      </c>
      <c r="V797" s="11">
        <v>4</v>
      </c>
      <c r="W797" s="11">
        <v>3</v>
      </c>
      <c r="X797" s="11">
        <v>3</v>
      </c>
      <c r="Y797" s="15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3.4516338142096195</v>
      </c>
    </row>
    <row r="798" spans="1:65">
      <c r="A798" s="30"/>
      <c r="B798" s="19">
        <v>1</v>
      </c>
      <c r="C798" s="9">
        <v>5</v>
      </c>
      <c r="D798" s="11">
        <v>3.3</v>
      </c>
      <c r="E798" s="11">
        <v>3.5</v>
      </c>
      <c r="F798" s="11">
        <v>3.1769211622672029</v>
      </c>
      <c r="G798" s="148" t="s">
        <v>109</v>
      </c>
      <c r="H798" s="11">
        <v>3</v>
      </c>
      <c r="I798" s="11">
        <v>4</v>
      </c>
      <c r="J798" s="11">
        <v>4</v>
      </c>
      <c r="K798" s="11">
        <v>3.2</v>
      </c>
      <c r="L798" s="11">
        <v>3</v>
      </c>
      <c r="M798" s="148">
        <v>2</v>
      </c>
      <c r="N798" s="148">
        <v>4</v>
      </c>
      <c r="O798" s="11">
        <v>4</v>
      </c>
      <c r="P798" s="11">
        <v>4</v>
      </c>
      <c r="Q798" s="11">
        <v>4</v>
      </c>
      <c r="R798" s="11">
        <v>3.6430466852196499</v>
      </c>
      <c r="S798" s="11">
        <v>4.0802550000000002</v>
      </c>
      <c r="T798" s="11">
        <v>5</v>
      </c>
      <c r="U798" s="11">
        <v>3</v>
      </c>
      <c r="V798" s="11">
        <v>3</v>
      </c>
      <c r="W798" s="11">
        <v>3</v>
      </c>
      <c r="X798" s="11">
        <v>3</v>
      </c>
      <c r="Y798" s="15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52</v>
      </c>
    </row>
    <row r="799" spans="1:65">
      <c r="A799" s="30"/>
      <c r="B799" s="19">
        <v>1</v>
      </c>
      <c r="C799" s="9">
        <v>6</v>
      </c>
      <c r="D799" s="11">
        <v>3.5</v>
      </c>
      <c r="E799" s="11">
        <v>3.5</v>
      </c>
      <c r="F799" s="11">
        <v>3.1701984377221466</v>
      </c>
      <c r="G799" s="148" t="s">
        <v>109</v>
      </c>
      <c r="H799" s="11">
        <v>3.5</v>
      </c>
      <c r="I799" s="11">
        <v>4</v>
      </c>
      <c r="J799" s="11">
        <v>4</v>
      </c>
      <c r="K799" s="11">
        <v>3.1</v>
      </c>
      <c r="L799" s="11">
        <v>3</v>
      </c>
      <c r="M799" s="148">
        <v>2</v>
      </c>
      <c r="N799" s="148">
        <v>6</v>
      </c>
      <c r="O799" s="11">
        <v>3</v>
      </c>
      <c r="P799" s="11">
        <v>3</v>
      </c>
      <c r="Q799" s="11">
        <v>3</v>
      </c>
      <c r="R799" s="11">
        <v>3.242187323928603</v>
      </c>
      <c r="S799" s="11">
        <v>4.1896500000000003</v>
      </c>
      <c r="T799" s="11">
        <v>5</v>
      </c>
      <c r="U799" s="11">
        <v>2.7</v>
      </c>
      <c r="V799" s="11">
        <v>4</v>
      </c>
      <c r="W799" s="11">
        <v>3</v>
      </c>
      <c r="X799" s="11">
        <v>4</v>
      </c>
      <c r="Y799" s="15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278</v>
      </c>
      <c r="C800" s="12"/>
      <c r="D800" s="23">
        <v>3.6166666666666667</v>
      </c>
      <c r="E800" s="23">
        <v>3.35</v>
      </c>
      <c r="F800" s="23">
        <v>3.1807031892958944</v>
      </c>
      <c r="G800" s="23" t="s">
        <v>775</v>
      </c>
      <c r="H800" s="23">
        <v>3.1833333333333336</v>
      </c>
      <c r="I800" s="23">
        <v>4</v>
      </c>
      <c r="J800" s="23">
        <v>3.6666666666666665</v>
      </c>
      <c r="K800" s="23">
        <v>3.1500000000000004</v>
      </c>
      <c r="L800" s="23">
        <v>3</v>
      </c>
      <c r="M800" s="23">
        <v>2</v>
      </c>
      <c r="N800" s="23">
        <v>4.833333333333333</v>
      </c>
      <c r="O800" s="23">
        <v>3.3333333333333335</v>
      </c>
      <c r="P800" s="23">
        <v>3.3333333333333335</v>
      </c>
      <c r="Q800" s="23">
        <v>3.3333333333333335</v>
      </c>
      <c r="R800" s="23">
        <v>3.1978943274669889</v>
      </c>
      <c r="S800" s="23">
        <v>4.2182808333333339</v>
      </c>
      <c r="T800" s="23">
        <v>4.333333333333333</v>
      </c>
      <c r="U800" s="23">
        <v>2.9833333333333329</v>
      </c>
      <c r="V800" s="23">
        <v>3.6666666666666665</v>
      </c>
      <c r="W800" s="23">
        <v>3.3333333333333335</v>
      </c>
      <c r="X800" s="23">
        <v>3.3333333333333335</v>
      </c>
      <c r="Y800" s="15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279</v>
      </c>
      <c r="C801" s="29"/>
      <c r="D801" s="11">
        <v>3.45</v>
      </c>
      <c r="E801" s="11">
        <v>3.4</v>
      </c>
      <c r="F801" s="11">
        <v>3.1954679526881433</v>
      </c>
      <c r="G801" s="11" t="s">
        <v>775</v>
      </c>
      <c r="H801" s="11">
        <v>3.2</v>
      </c>
      <c r="I801" s="11">
        <v>4</v>
      </c>
      <c r="J801" s="11">
        <v>3.5</v>
      </c>
      <c r="K801" s="11">
        <v>3.1</v>
      </c>
      <c r="L801" s="11">
        <v>3</v>
      </c>
      <c r="M801" s="11">
        <v>2</v>
      </c>
      <c r="N801" s="11">
        <v>5</v>
      </c>
      <c r="O801" s="11">
        <v>3.5</v>
      </c>
      <c r="P801" s="11">
        <v>3</v>
      </c>
      <c r="Q801" s="11">
        <v>3</v>
      </c>
      <c r="R801" s="11">
        <v>3.2149530832185129</v>
      </c>
      <c r="S801" s="11">
        <v>4.2478325000000003</v>
      </c>
      <c r="T801" s="11">
        <v>4</v>
      </c>
      <c r="U801" s="11">
        <v>3.05</v>
      </c>
      <c r="V801" s="11">
        <v>4</v>
      </c>
      <c r="W801" s="11">
        <v>3</v>
      </c>
      <c r="X801" s="11">
        <v>3</v>
      </c>
      <c r="Y801" s="15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280</v>
      </c>
      <c r="C802" s="29"/>
      <c r="D802" s="24">
        <v>0.50760877323650089</v>
      </c>
      <c r="E802" s="24">
        <v>0.17606816861659005</v>
      </c>
      <c r="F802" s="24">
        <v>6.9938193375487498E-2</v>
      </c>
      <c r="G802" s="24" t="s">
        <v>775</v>
      </c>
      <c r="H802" s="24">
        <v>0.31885210782848328</v>
      </c>
      <c r="I802" s="24">
        <v>0</v>
      </c>
      <c r="J802" s="24">
        <v>0.81649658092772548</v>
      </c>
      <c r="K802" s="24">
        <v>0.30166206257996725</v>
      </c>
      <c r="L802" s="24">
        <v>0</v>
      </c>
      <c r="M802" s="24">
        <v>0</v>
      </c>
      <c r="N802" s="24">
        <v>0.75277265270908222</v>
      </c>
      <c r="O802" s="24">
        <v>0.81649658092772548</v>
      </c>
      <c r="P802" s="24">
        <v>0.51639777949432131</v>
      </c>
      <c r="Q802" s="24">
        <v>0.51639777949432131</v>
      </c>
      <c r="R802" s="24">
        <v>0.42371872082332368</v>
      </c>
      <c r="S802" s="24">
        <v>0.19111734958963486</v>
      </c>
      <c r="T802" s="24">
        <v>0.51639777949432131</v>
      </c>
      <c r="U802" s="24">
        <v>0.16020819787597218</v>
      </c>
      <c r="V802" s="24">
        <v>0.51639777949432131</v>
      </c>
      <c r="W802" s="24">
        <v>0.51639777949432131</v>
      </c>
      <c r="X802" s="24">
        <v>0.51639777949432131</v>
      </c>
      <c r="Y802" s="15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87</v>
      </c>
      <c r="C803" s="29"/>
      <c r="D803" s="13">
        <v>0.14035265619442422</v>
      </c>
      <c r="E803" s="13">
        <v>5.2557662273608967E-2</v>
      </c>
      <c r="F803" s="13">
        <v>2.1988280330856515E-2</v>
      </c>
      <c r="G803" s="13" t="s">
        <v>775</v>
      </c>
      <c r="H803" s="13">
        <v>0.10016296580999474</v>
      </c>
      <c r="I803" s="13">
        <v>0</v>
      </c>
      <c r="J803" s="13">
        <v>0.2226808857075615</v>
      </c>
      <c r="K803" s="13">
        <v>9.5765734152370538E-2</v>
      </c>
      <c r="L803" s="13">
        <v>0</v>
      </c>
      <c r="M803" s="13">
        <v>0</v>
      </c>
      <c r="N803" s="13">
        <v>0.15574606607774116</v>
      </c>
      <c r="O803" s="13">
        <v>0.24494897427831763</v>
      </c>
      <c r="P803" s="13">
        <v>0.1549193338482964</v>
      </c>
      <c r="Q803" s="13">
        <v>0.1549193338482964</v>
      </c>
      <c r="R803" s="13">
        <v>0.1324992877919596</v>
      </c>
      <c r="S803" s="13">
        <v>4.5306928851062703E-2</v>
      </c>
      <c r="T803" s="13">
        <v>0.11916871834484338</v>
      </c>
      <c r="U803" s="13">
        <v>5.3701071913733696E-2</v>
      </c>
      <c r="V803" s="13">
        <v>0.14083575804390583</v>
      </c>
      <c r="W803" s="13">
        <v>0.1549193338482964</v>
      </c>
      <c r="X803" s="13">
        <v>0.1549193338482964</v>
      </c>
      <c r="Y803" s="15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281</v>
      </c>
      <c r="C804" s="29"/>
      <c r="D804" s="13">
        <v>4.7812966652963862E-2</v>
      </c>
      <c r="E804" s="13">
        <v>-2.9445132270756846E-2</v>
      </c>
      <c r="F804" s="13">
        <v>-7.8493443828937748E-2</v>
      </c>
      <c r="G804" s="13" t="s">
        <v>775</v>
      </c>
      <c r="H804" s="13">
        <v>-7.7731444098082414E-2</v>
      </c>
      <c r="I804" s="13">
        <v>0.15887148385581273</v>
      </c>
      <c r="J804" s="13">
        <v>6.2298860201161599E-2</v>
      </c>
      <c r="K804" s="13">
        <v>-8.7388706463547461E-2</v>
      </c>
      <c r="L804" s="13">
        <v>-0.13084638710814056</v>
      </c>
      <c r="M804" s="13">
        <v>-0.42056425807209363</v>
      </c>
      <c r="N804" s="13">
        <v>0.40030304299244013</v>
      </c>
      <c r="O804" s="13">
        <v>-3.4273763453489425E-2</v>
      </c>
      <c r="P804" s="13">
        <v>-3.4273763453489425E-2</v>
      </c>
      <c r="Q804" s="13">
        <v>-3.4273763453489425E-2</v>
      </c>
      <c r="R804" s="13">
        <v>-7.3512863878561152E-2</v>
      </c>
      <c r="S804" s="13">
        <v>0.22211134216138362</v>
      </c>
      <c r="T804" s="13">
        <v>0.25544410751046365</v>
      </c>
      <c r="U804" s="13">
        <v>-0.13567501829087314</v>
      </c>
      <c r="V804" s="13">
        <v>6.2298860201161599E-2</v>
      </c>
      <c r="W804" s="13">
        <v>-3.4273763453489425E-2</v>
      </c>
      <c r="X804" s="13">
        <v>-3.4273763453489425E-2</v>
      </c>
      <c r="Y804" s="15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282</v>
      </c>
      <c r="C805" s="47"/>
      <c r="D805" s="45">
        <v>0.67</v>
      </c>
      <c r="E805" s="45">
        <v>0.04</v>
      </c>
      <c r="F805" s="45">
        <v>0.36</v>
      </c>
      <c r="G805" s="45">
        <v>1.98</v>
      </c>
      <c r="H805" s="45">
        <v>0.36</v>
      </c>
      <c r="I805" s="45">
        <v>1.59</v>
      </c>
      <c r="J805" s="45">
        <v>0.79</v>
      </c>
      <c r="K805" s="45">
        <v>0.44</v>
      </c>
      <c r="L805" s="45">
        <v>0.79</v>
      </c>
      <c r="M805" s="45">
        <v>3.17</v>
      </c>
      <c r="N805" s="45">
        <v>3.57</v>
      </c>
      <c r="O805" s="45">
        <v>0</v>
      </c>
      <c r="P805" s="45">
        <v>0</v>
      </c>
      <c r="Q805" s="45">
        <v>0</v>
      </c>
      <c r="R805" s="45">
        <v>0.32</v>
      </c>
      <c r="S805" s="45">
        <v>2.11</v>
      </c>
      <c r="T805" s="45">
        <v>2.38</v>
      </c>
      <c r="U805" s="45">
        <v>0.83</v>
      </c>
      <c r="V805" s="45">
        <v>0.79</v>
      </c>
      <c r="W805" s="45">
        <v>0</v>
      </c>
      <c r="X805" s="45">
        <v>0</v>
      </c>
      <c r="Y805" s="15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BM806" s="55"/>
    </row>
    <row r="807" spans="1:65" ht="15">
      <c r="B807" s="8" t="s">
        <v>554</v>
      </c>
      <c r="BM807" s="28" t="s">
        <v>67</v>
      </c>
    </row>
    <row r="808" spans="1:65" ht="15">
      <c r="A808" s="25" t="s">
        <v>12</v>
      </c>
      <c r="B808" s="18" t="s">
        <v>116</v>
      </c>
      <c r="C808" s="15" t="s">
        <v>117</v>
      </c>
      <c r="D808" s="16" t="s">
        <v>243</v>
      </c>
      <c r="E808" s="17" t="s">
        <v>243</v>
      </c>
      <c r="F808" s="17" t="s">
        <v>243</v>
      </c>
      <c r="G808" s="17" t="s">
        <v>243</v>
      </c>
      <c r="H808" s="17" t="s">
        <v>243</v>
      </c>
      <c r="I808" s="17" t="s">
        <v>243</v>
      </c>
      <c r="J808" s="17" t="s">
        <v>243</v>
      </c>
      <c r="K808" s="17" t="s">
        <v>243</v>
      </c>
      <c r="L808" s="17" t="s">
        <v>243</v>
      </c>
      <c r="M808" s="17" t="s">
        <v>243</v>
      </c>
      <c r="N808" s="15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244</v>
      </c>
      <c r="C809" s="9" t="s">
        <v>244</v>
      </c>
      <c r="D809" s="151" t="s">
        <v>246</v>
      </c>
      <c r="E809" s="152" t="s">
        <v>247</v>
      </c>
      <c r="F809" s="152" t="s">
        <v>248</v>
      </c>
      <c r="G809" s="152" t="s">
        <v>251</v>
      </c>
      <c r="H809" s="152" t="s">
        <v>254</v>
      </c>
      <c r="I809" s="152" t="s">
        <v>265</v>
      </c>
      <c r="J809" s="152" t="s">
        <v>266</v>
      </c>
      <c r="K809" s="152" t="s">
        <v>268</v>
      </c>
      <c r="L809" s="152" t="s">
        <v>271</v>
      </c>
      <c r="M809" s="152" t="s">
        <v>272</v>
      </c>
      <c r="N809" s="15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291</v>
      </c>
      <c r="E810" s="11" t="s">
        <v>291</v>
      </c>
      <c r="F810" s="11" t="s">
        <v>291</v>
      </c>
      <c r="G810" s="11" t="s">
        <v>292</v>
      </c>
      <c r="H810" s="11" t="s">
        <v>291</v>
      </c>
      <c r="I810" s="11" t="s">
        <v>292</v>
      </c>
      <c r="J810" s="11" t="s">
        <v>291</v>
      </c>
      <c r="K810" s="11" t="s">
        <v>292</v>
      </c>
      <c r="L810" s="11" t="s">
        <v>291</v>
      </c>
      <c r="M810" s="11" t="s">
        <v>291</v>
      </c>
      <c r="N810" s="15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15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3</v>
      </c>
    </row>
    <row r="812" spans="1:65">
      <c r="A812" s="30"/>
      <c r="B812" s="18">
        <v>1</v>
      </c>
      <c r="C812" s="14">
        <v>1</v>
      </c>
      <c r="D812" s="22">
        <v>5.7</v>
      </c>
      <c r="E812" s="22">
        <v>6.5</v>
      </c>
      <c r="F812" s="22">
        <v>5.9112367821475873</v>
      </c>
      <c r="G812" s="22">
        <v>6.6</v>
      </c>
      <c r="H812" s="147">
        <v>8.2061717957746563</v>
      </c>
      <c r="I812" s="22">
        <v>6.3464</v>
      </c>
      <c r="J812" s="22">
        <v>5.95</v>
      </c>
      <c r="K812" s="22">
        <v>5.6</v>
      </c>
      <c r="L812" s="22">
        <v>5.82</v>
      </c>
      <c r="M812" s="22">
        <v>6</v>
      </c>
      <c r="N812" s="15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5.0999999999999996</v>
      </c>
      <c r="E813" s="11">
        <v>6.39</v>
      </c>
      <c r="F813" s="11">
        <v>5.9709951259057492</v>
      </c>
      <c r="G813" s="11">
        <v>5.9</v>
      </c>
      <c r="H813" s="148">
        <v>8.700803168303592</v>
      </c>
      <c r="I813" s="11">
        <v>6.3659999999999997</v>
      </c>
      <c r="J813" s="11">
        <v>6.04</v>
      </c>
      <c r="K813" s="11">
        <v>6.2</v>
      </c>
      <c r="L813" s="11">
        <v>5.72</v>
      </c>
      <c r="M813" s="11">
        <v>6.1</v>
      </c>
      <c r="N813" s="15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6</v>
      </c>
    </row>
    <row r="814" spans="1:65">
      <c r="A814" s="30"/>
      <c r="B814" s="19">
        <v>1</v>
      </c>
      <c r="C814" s="9">
        <v>3</v>
      </c>
      <c r="D814" s="11">
        <v>5.5</v>
      </c>
      <c r="E814" s="11">
        <v>6.5</v>
      </c>
      <c r="F814" s="11">
        <v>5.824813440299792</v>
      </c>
      <c r="G814" s="11">
        <v>6.1</v>
      </c>
      <c r="H814" s="148">
        <v>8.3695358069537029</v>
      </c>
      <c r="I814" s="11">
        <v>6.0963000000000003</v>
      </c>
      <c r="J814" s="11">
        <v>5.78</v>
      </c>
      <c r="K814" s="11">
        <v>5.8</v>
      </c>
      <c r="L814" s="11">
        <v>5.84</v>
      </c>
      <c r="M814" s="11">
        <v>6.5</v>
      </c>
      <c r="N814" s="15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5.8</v>
      </c>
      <c r="E815" s="11">
        <v>6.45</v>
      </c>
      <c r="F815" s="11">
        <v>5.8471196302171551</v>
      </c>
      <c r="G815" s="11">
        <v>6.2</v>
      </c>
      <c r="H815" s="148">
        <v>8.552813382006839</v>
      </c>
      <c r="I815" s="11">
        <v>6.0084999999999997</v>
      </c>
      <c r="J815" s="11">
        <v>5.8</v>
      </c>
      <c r="K815" s="11">
        <v>5.9</v>
      </c>
      <c r="L815" s="11">
        <v>6.07</v>
      </c>
      <c r="M815" s="11">
        <v>6.4</v>
      </c>
      <c r="N815" s="15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6.0196361625457957</v>
      </c>
    </row>
    <row r="816" spans="1:65">
      <c r="A816" s="30"/>
      <c r="B816" s="19">
        <v>1</v>
      </c>
      <c r="C816" s="9">
        <v>5</v>
      </c>
      <c r="D816" s="11">
        <v>6</v>
      </c>
      <c r="E816" s="11">
        <v>6.4</v>
      </c>
      <c r="F816" s="11">
        <v>5.8861101069372852</v>
      </c>
      <c r="G816" s="11">
        <v>5.9</v>
      </c>
      <c r="H816" s="148">
        <v>8.1727004008991528</v>
      </c>
      <c r="I816" s="11">
        <v>6.0388000000000002</v>
      </c>
      <c r="J816" s="11">
        <v>6.2</v>
      </c>
      <c r="K816" s="11">
        <v>5.7</v>
      </c>
      <c r="L816" s="11">
        <v>5.74</v>
      </c>
      <c r="M816" s="11">
        <v>5.2</v>
      </c>
      <c r="N816" s="15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53</v>
      </c>
    </row>
    <row r="817" spans="1:65">
      <c r="A817" s="30"/>
      <c r="B817" s="19">
        <v>1</v>
      </c>
      <c r="C817" s="9">
        <v>6</v>
      </c>
      <c r="D817" s="11">
        <v>6.2</v>
      </c>
      <c r="E817" s="11">
        <v>6.43</v>
      </c>
      <c r="F817" s="11">
        <v>5.8780776919653839</v>
      </c>
      <c r="G817" s="11">
        <v>6.9</v>
      </c>
      <c r="H817" s="148">
        <v>8.3248961734968301</v>
      </c>
      <c r="I817" s="11">
        <v>6.3159999999999998</v>
      </c>
      <c r="J817" s="11">
        <v>6.05</v>
      </c>
      <c r="K817" s="11">
        <v>5.7</v>
      </c>
      <c r="L817" s="11">
        <v>5.89</v>
      </c>
      <c r="M817" s="11">
        <v>6</v>
      </c>
      <c r="N817" s="15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278</v>
      </c>
      <c r="C818" s="12"/>
      <c r="D818" s="23">
        <v>5.7166666666666677</v>
      </c>
      <c r="E818" s="23">
        <v>6.4450000000000003</v>
      </c>
      <c r="F818" s="23">
        <v>5.8863921295788257</v>
      </c>
      <c r="G818" s="23">
        <v>6.2666666666666666</v>
      </c>
      <c r="H818" s="23">
        <v>8.3878201212391286</v>
      </c>
      <c r="I818" s="23">
        <v>6.195333333333334</v>
      </c>
      <c r="J818" s="23">
        <v>5.97</v>
      </c>
      <c r="K818" s="23">
        <v>5.8166666666666664</v>
      </c>
      <c r="L818" s="23">
        <v>5.8466666666666667</v>
      </c>
      <c r="M818" s="23">
        <v>6.0333333333333341</v>
      </c>
      <c r="N818" s="15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279</v>
      </c>
      <c r="C819" s="29"/>
      <c r="D819" s="11">
        <v>5.75</v>
      </c>
      <c r="E819" s="11">
        <v>6.4399999999999995</v>
      </c>
      <c r="F819" s="11">
        <v>5.8820938994513341</v>
      </c>
      <c r="G819" s="11">
        <v>6.15</v>
      </c>
      <c r="H819" s="11">
        <v>8.3472159902252656</v>
      </c>
      <c r="I819" s="11">
        <v>6.2061500000000001</v>
      </c>
      <c r="J819" s="11">
        <v>5.9950000000000001</v>
      </c>
      <c r="K819" s="11">
        <v>5.75</v>
      </c>
      <c r="L819" s="11">
        <v>5.83</v>
      </c>
      <c r="M819" s="11">
        <v>6.05</v>
      </c>
      <c r="N819" s="15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280</v>
      </c>
      <c r="C820" s="29"/>
      <c r="D820" s="24">
        <v>0.38686776379877763</v>
      </c>
      <c r="E820" s="24">
        <v>4.764451699828641E-2</v>
      </c>
      <c r="F820" s="24">
        <v>5.1338868974277696E-2</v>
      </c>
      <c r="G820" s="24">
        <v>0.40331955899344457</v>
      </c>
      <c r="H820" s="24">
        <v>0.20432694948052141</v>
      </c>
      <c r="I820" s="24">
        <v>0.1647578060871977</v>
      </c>
      <c r="J820" s="24">
        <v>0.16099689437998488</v>
      </c>
      <c r="K820" s="24">
        <v>0.21369760566432822</v>
      </c>
      <c r="L820" s="24">
        <v>0.12643839079435759</v>
      </c>
      <c r="M820" s="24">
        <v>0.45898438608156011</v>
      </c>
      <c r="N820" s="209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  <c r="AH820" s="210"/>
      <c r="AI820" s="210"/>
      <c r="AJ820" s="210"/>
      <c r="AK820" s="210"/>
      <c r="AL820" s="210"/>
      <c r="AM820" s="210"/>
      <c r="AN820" s="210"/>
      <c r="AO820" s="210"/>
      <c r="AP820" s="210"/>
      <c r="AQ820" s="210"/>
      <c r="AR820" s="210"/>
      <c r="AS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F820" s="210"/>
      <c r="BG820" s="210"/>
      <c r="BH820" s="210"/>
      <c r="BI820" s="210"/>
      <c r="BJ820" s="210"/>
      <c r="BK820" s="210"/>
      <c r="BL820" s="210"/>
      <c r="BM820" s="56"/>
    </row>
    <row r="821" spans="1:65">
      <c r="A821" s="30"/>
      <c r="B821" s="3" t="s">
        <v>87</v>
      </c>
      <c r="C821" s="29"/>
      <c r="D821" s="13">
        <v>6.7673661305908614E-2</v>
      </c>
      <c r="E821" s="13">
        <v>7.3924774240940894E-3</v>
      </c>
      <c r="F821" s="13">
        <v>8.7216189210879182E-3</v>
      </c>
      <c r="G821" s="13">
        <v>6.4359504094698608E-2</v>
      </c>
      <c r="H821" s="13">
        <v>2.4359958431051366E-2</v>
      </c>
      <c r="I821" s="13">
        <v>2.6593856572774834E-2</v>
      </c>
      <c r="J821" s="13">
        <v>2.6967653999997468E-2</v>
      </c>
      <c r="K821" s="13">
        <v>3.6738843380686802E-2</v>
      </c>
      <c r="L821" s="13">
        <v>2.1625722484781802E-2</v>
      </c>
      <c r="M821" s="13">
        <v>7.6074760124015484E-2</v>
      </c>
      <c r="N821" s="15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281</v>
      </c>
      <c r="C822" s="29"/>
      <c r="D822" s="13">
        <v>-5.0330200646378831E-2</v>
      </c>
      <c r="E822" s="13">
        <v>7.0662715481181415E-2</v>
      </c>
      <c r="F822" s="13">
        <v>-2.2134898085039545E-2</v>
      </c>
      <c r="G822" s="13">
        <v>4.103744768793427E-2</v>
      </c>
      <c r="H822" s="13">
        <v>0.39340981659791741</v>
      </c>
      <c r="I822" s="13">
        <v>2.9187340570635545E-2</v>
      </c>
      <c r="J822" s="13">
        <v>-8.2457080802711413E-3</v>
      </c>
      <c r="K822" s="13">
        <v>-3.3717900949231217E-2</v>
      </c>
      <c r="L822" s="13">
        <v>-2.8734211040086777E-2</v>
      </c>
      <c r="M822" s="13">
        <v>2.2754150612560586E-3</v>
      </c>
      <c r="N822" s="15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282</v>
      </c>
      <c r="C823" s="47"/>
      <c r="D823" s="45">
        <v>1.02</v>
      </c>
      <c r="E823" s="45">
        <v>1.58</v>
      </c>
      <c r="F823" s="45">
        <v>0.41</v>
      </c>
      <c r="G823" s="45">
        <v>0.94</v>
      </c>
      <c r="H823" s="45">
        <v>8.5</v>
      </c>
      <c r="I823" s="45">
        <v>0.69</v>
      </c>
      <c r="J823" s="45">
        <v>0.11</v>
      </c>
      <c r="K823" s="45">
        <v>0.66</v>
      </c>
      <c r="L823" s="45">
        <v>0.55000000000000004</v>
      </c>
      <c r="M823" s="45">
        <v>0.11</v>
      </c>
      <c r="N823" s="15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BM824" s="55"/>
    </row>
    <row r="825" spans="1:65" ht="15">
      <c r="B825" s="8" t="s">
        <v>555</v>
      </c>
      <c r="BM825" s="28" t="s">
        <v>67</v>
      </c>
    </row>
    <row r="826" spans="1:65" ht="15">
      <c r="A826" s="25" t="s">
        <v>15</v>
      </c>
      <c r="B826" s="18" t="s">
        <v>116</v>
      </c>
      <c r="C826" s="15" t="s">
        <v>117</v>
      </c>
      <c r="D826" s="16" t="s">
        <v>243</v>
      </c>
      <c r="E826" s="17" t="s">
        <v>243</v>
      </c>
      <c r="F826" s="17" t="s">
        <v>243</v>
      </c>
      <c r="G826" s="17" t="s">
        <v>243</v>
      </c>
      <c r="H826" s="17" t="s">
        <v>243</v>
      </c>
      <c r="I826" s="17" t="s">
        <v>243</v>
      </c>
      <c r="J826" s="17" t="s">
        <v>243</v>
      </c>
      <c r="K826" s="17" t="s">
        <v>243</v>
      </c>
      <c r="L826" s="17" t="s">
        <v>243</v>
      </c>
      <c r="M826" s="17" t="s">
        <v>243</v>
      </c>
      <c r="N826" s="17" t="s">
        <v>243</v>
      </c>
      <c r="O826" s="17" t="s">
        <v>243</v>
      </c>
      <c r="P826" s="17" t="s">
        <v>243</v>
      </c>
      <c r="Q826" s="17" t="s">
        <v>243</v>
      </c>
      <c r="R826" s="17" t="s">
        <v>243</v>
      </c>
      <c r="S826" s="17" t="s">
        <v>243</v>
      </c>
      <c r="T826" s="17" t="s">
        <v>243</v>
      </c>
      <c r="U826" s="17" t="s">
        <v>243</v>
      </c>
      <c r="V826" s="17" t="s">
        <v>243</v>
      </c>
      <c r="W826" s="17" t="s">
        <v>243</v>
      </c>
      <c r="X826" s="17" t="s">
        <v>243</v>
      </c>
      <c r="Y826" s="17" t="s">
        <v>243</v>
      </c>
      <c r="Z826" s="17" t="s">
        <v>243</v>
      </c>
      <c r="AA826" s="17" t="s">
        <v>243</v>
      </c>
      <c r="AB826" s="17" t="s">
        <v>243</v>
      </c>
      <c r="AC826" s="15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244</v>
      </c>
      <c r="C827" s="9" t="s">
        <v>244</v>
      </c>
      <c r="D827" s="151" t="s">
        <v>246</v>
      </c>
      <c r="E827" s="152" t="s">
        <v>247</v>
      </c>
      <c r="F827" s="152" t="s">
        <v>248</v>
      </c>
      <c r="G827" s="152" t="s">
        <v>249</v>
      </c>
      <c r="H827" s="152" t="s">
        <v>250</v>
      </c>
      <c r="I827" s="152" t="s">
        <v>251</v>
      </c>
      <c r="J827" s="152" t="s">
        <v>252</v>
      </c>
      <c r="K827" s="152" t="s">
        <v>253</v>
      </c>
      <c r="L827" s="152" t="s">
        <v>255</v>
      </c>
      <c r="M827" s="152" t="s">
        <v>256</v>
      </c>
      <c r="N827" s="152" t="s">
        <v>257</v>
      </c>
      <c r="O827" s="152" t="s">
        <v>259</v>
      </c>
      <c r="P827" s="152" t="s">
        <v>260</v>
      </c>
      <c r="Q827" s="152" t="s">
        <v>261</v>
      </c>
      <c r="R827" s="152" t="s">
        <v>262</v>
      </c>
      <c r="S827" s="152" t="s">
        <v>263</v>
      </c>
      <c r="T827" s="152" t="s">
        <v>264</v>
      </c>
      <c r="U827" s="152" t="s">
        <v>265</v>
      </c>
      <c r="V827" s="152" t="s">
        <v>266</v>
      </c>
      <c r="W827" s="152" t="s">
        <v>267</v>
      </c>
      <c r="X827" s="152" t="s">
        <v>268</v>
      </c>
      <c r="Y827" s="152" t="s">
        <v>269</v>
      </c>
      <c r="Z827" s="152" t="s">
        <v>270</v>
      </c>
      <c r="AA827" s="152" t="s">
        <v>271</v>
      </c>
      <c r="AB827" s="152" t="s">
        <v>272</v>
      </c>
      <c r="AC827" s="15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291</v>
      </c>
      <c r="E828" s="11" t="s">
        <v>291</v>
      </c>
      <c r="F828" s="11" t="s">
        <v>291</v>
      </c>
      <c r="G828" s="11" t="s">
        <v>120</v>
      </c>
      <c r="H828" s="11" t="s">
        <v>120</v>
      </c>
      <c r="I828" s="11" t="s">
        <v>292</v>
      </c>
      <c r="J828" s="11" t="s">
        <v>291</v>
      </c>
      <c r="K828" s="11" t="s">
        <v>291</v>
      </c>
      <c r="L828" s="11" t="s">
        <v>291</v>
      </c>
      <c r="M828" s="11" t="s">
        <v>292</v>
      </c>
      <c r="N828" s="11" t="s">
        <v>292</v>
      </c>
      <c r="O828" s="11" t="s">
        <v>292</v>
      </c>
      <c r="P828" s="11" t="s">
        <v>292</v>
      </c>
      <c r="Q828" s="11" t="s">
        <v>292</v>
      </c>
      <c r="R828" s="11" t="s">
        <v>292</v>
      </c>
      <c r="S828" s="11" t="s">
        <v>292</v>
      </c>
      <c r="T828" s="11" t="s">
        <v>120</v>
      </c>
      <c r="U828" s="11" t="s">
        <v>292</v>
      </c>
      <c r="V828" s="11" t="s">
        <v>291</v>
      </c>
      <c r="W828" s="11" t="s">
        <v>120</v>
      </c>
      <c r="X828" s="11" t="s">
        <v>292</v>
      </c>
      <c r="Y828" s="11" t="s">
        <v>292</v>
      </c>
      <c r="Z828" s="11" t="s">
        <v>292</v>
      </c>
      <c r="AA828" s="11" t="s">
        <v>291</v>
      </c>
      <c r="AB828" s="11" t="s">
        <v>291</v>
      </c>
      <c r="AC828" s="15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15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5</v>
      </c>
      <c r="E830" s="22">
        <v>5.5</v>
      </c>
      <c r="F830" s="22">
        <v>4.9844095769510304</v>
      </c>
      <c r="G830" s="147" t="s">
        <v>97</v>
      </c>
      <c r="H830" s="147" t="s">
        <v>109</v>
      </c>
      <c r="I830" s="147">
        <v>5</v>
      </c>
      <c r="J830" s="22">
        <v>5.4</v>
      </c>
      <c r="K830" s="22">
        <v>6</v>
      </c>
      <c r="L830" s="22">
        <v>5.3</v>
      </c>
      <c r="M830" s="22">
        <v>5.0999999999999996</v>
      </c>
      <c r="N830" s="154">
        <v>4.2</v>
      </c>
      <c r="O830" s="22">
        <v>5.5</v>
      </c>
      <c r="P830" s="22">
        <v>5.0999999999999996</v>
      </c>
      <c r="Q830" s="22">
        <v>4.9000000000000004</v>
      </c>
      <c r="R830" s="22">
        <v>5.2</v>
      </c>
      <c r="S830" s="22">
        <v>5.3</v>
      </c>
      <c r="T830" s="22">
        <v>5.115501216614005</v>
      </c>
      <c r="U830" s="22">
        <v>5.0342000000000002</v>
      </c>
      <c r="V830" s="22">
        <v>5.3</v>
      </c>
      <c r="W830" s="147" t="s">
        <v>97</v>
      </c>
      <c r="X830" s="147">
        <v>4.5</v>
      </c>
      <c r="Y830" s="22">
        <v>4.7</v>
      </c>
      <c r="Z830" s="22">
        <v>5.4</v>
      </c>
      <c r="AA830" s="22">
        <v>4.8</v>
      </c>
      <c r="AB830" s="22">
        <v>5.6</v>
      </c>
      <c r="AC830" s="15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4.4000000000000004</v>
      </c>
      <c r="E831" s="11">
        <v>5.9</v>
      </c>
      <c r="F831" s="11">
        <v>5.1988995559305549</v>
      </c>
      <c r="G831" s="148" t="s">
        <v>97</v>
      </c>
      <c r="H831" s="148" t="s">
        <v>109</v>
      </c>
      <c r="I831" s="148">
        <v>5</v>
      </c>
      <c r="J831" s="11">
        <v>5.5</v>
      </c>
      <c r="K831" s="11">
        <v>5.9</v>
      </c>
      <c r="L831" s="11">
        <v>5.4</v>
      </c>
      <c r="M831" s="11">
        <v>5.2</v>
      </c>
      <c r="N831" s="11">
        <v>5.2</v>
      </c>
      <c r="O831" s="11">
        <v>5.3</v>
      </c>
      <c r="P831" s="11">
        <v>5.2</v>
      </c>
      <c r="Q831" s="11">
        <v>4.5999999999999996</v>
      </c>
      <c r="R831" s="11">
        <v>5.0999999999999996</v>
      </c>
      <c r="S831" s="11">
        <v>5.2</v>
      </c>
      <c r="T831" s="11">
        <v>5.3160440496036152</v>
      </c>
      <c r="U831" s="11">
        <v>5.0631000000000004</v>
      </c>
      <c r="V831" s="11">
        <v>4.9000000000000004</v>
      </c>
      <c r="W831" s="148" t="s">
        <v>97</v>
      </c>
      <c r="X831" s="148">
        <v>4.8</v>
      </c>
      <c r="Y831" s="11">
        <v>4.9000000000000004</v>
      </c>
      <c r="Z831" s="11">
        <v>5.6</v>
      </c>
      <c r="AA831" s="11">
        <v>4.5</v>
      </c>
      <c r="AB831" s="11">
        <v>5.5</v>
      </c>
      <c r="AC831" s="15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</v>
      </c>
    </row>
    <row r="832" spans="1:65">
      <c r="A832" s="30"/>
      <c r="B832" s="19">
        <v>1</v>
      </c>
      <c r="C832" s="9">
        <v>3</v>
      </c>
      <c r="D832" s="11">
        <v>4.5999999999999996</v>
      </c>
      <c r="E832" s="11">
        <v>5.8</v>
      </c>
      <c r="F832" s="11">
        <v>5.0875317487589822</v>
      </c>
      <c r="G832" s="148" t="s">
        <v>97</v>
      </c>
      <c r="H832" s="148" t="s">
        <v>109</v>
      </c>
      <c r="I832" s="148">
        <v>6</v>
      </c>
      <c r="J832" s="11">
        <v>5.3</v>
      </c>
      <c r="K832" s="11">
        <v>5.6</v>
      </c>
      <c r="L832" s="11">
        <v>5.3</v>
      </c>
      <c r="M832" s="11">
        <v>5.2</v>
      </c>
      <c r="N832" s="11">
        <v>5.4</v>
      </c>
      <c r="O832" s="11">
        <v>5.6</v>
      </c>
      <c r="P832" s="11">
        <v>4.8</v>
      </c>
      <c r="Q832" s="11">
        <v>5.0999999999999996</v>
      </c>
      <c r="R832" s="11">
        <v>5.0999999999999996</v>
      </c>
      <c r="S832" s="11">
        <v>5.0999999999999996</v>
      </c>
      <c r="T832" s="11">
        <v>5.6598617138295335</v>
      </c>
      <c r="U832" s="11">
        <v>4.9615999999999998</v>
      </c>
      <c r="V832" s="11">
        <v>5.4</v>
      </c>
      <c r="W832" s="148" t="s">
        <v>97</v>
      </c>
      <c r="X832" s="148">
        <v>4.7</v>
      </c>
      <c r="Y832" s="11">
        <v>4.8</v>
      </c>
      <c r="Z832" s="11">
        <v>5.3</v>
      </c>
      <c r="AA832" s="11">
        <v>4.5999999999999996</v>
      </c>
      <c r="AB832" s="11">
        <v>5.5</v>
      </c>
      <c r="AC832" s="15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4.5999999999999996</v>
      </c>
      <c r="E833" s="11">
        <v>5.8</v>
      </c>
      <c r="F833" s="11">
        <v>5.1726581834636267</v>
      </c>
      <c r="G833" s="148" t="s">
        <v>97</v>
      </c>
      <c r="H833" s="148" t="s">
        <v>109</v>
      </c>
      <c r="I833" s="148">
        <v>6</v>
      </c>
      <c r="J833" s="11">
        <v>5.3</v>
      </c>
      <c r="K833" s="11">
        <v>5.7</v>
      </c>
      <c r="L833" s="11">
        <v>5.0999999999999996</v>
      </c>
      <c r="M833" s="11">
        <v>5</v>
      </c>
      <c r="N833" s="11">
        <v>5</v>
      </c>
      <c r="O833" s="11">
        <v>5.4</v>
      </c>
      <c r="P833" s="11">
        <v>5.6</v>
      </c>
      <c r="Q833" s="11">
        <v>4.9000000000000004</v>
      </c>
      <c r="R833" s="11">
        <v>5.2</v>
      </c>
      <c r="S833" s="11">
        <v>5.0999999999999996</v>
      </c>
      <c r="T833" s="11">
        <v>5.1047242247754578</v>
      </c>
      <c r="U833" s="11">
        <v>4.7386999999999997</v>
      </c>
      <c r="V833" s="11">
        <v>5.5</v>
      </c>
      <c r="W833" s="148">
        <v>10</v>
      </c>
      <c r="X833" s="148">
        <v>4.7</v>
      </c>
      <c r="Y833" s="11">
        <v>4.8</v>
      </c>
      <c r="Z833" s="11">
        <v>5.2</v>
      </c>
      <c r="AA833" s="11">
        <v>4.5999999999999996</v>
      </c>
      <c r="AB833" s="11">
        <v>5.7</v>
      </c>
      <c r="AC833" s="15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5.2234277332790899</v>
      </c>
    </row>
    <row r="834" spans="1:65">
      <c r="A834" s="30"/>
      <c r="B834" s="19">
        <v>1</v>
      </c>
      <c r="C834" s="9">
        <v>5</v>
      </c>
      <c r="D834" s="11">
        <v>4.8</v>
      </c>
      <c r="E834" s="11">
        <v>5.7</v>
      </c>
      <c r="F834" s="11">
        <v>5.1143920644438303</v>
      </c>
      <c r="G834" s="148" t="s">
        <v>97</v>
      </c>
      <c r="H834" s="148" t="s">
        <v>109</v>
      </c>
      <c r="I834" s="148">
        <v>6</v>
      </c>
      <c r="J834" s="11">
        <v>5.5</v>
      </c>
      <c r="K834" s="11">
        <v>5.6</v>
      </c>
      <c r="L834" s="11">
        <v>5.2</v>
      </c>
      <c r="M834" s="11">
        <v>5.2</v>
      </c>
      <c r="N834" s="11">
        <v>5.4</v>
      </c>
      <c r="O834" s="11">
        <v>5.2</v>
      </c>
      <c r="P834" s="11">
        <v>5.4</v>
      </c>
      <c r="Q834" s="11">
        <v>4.9000000000000004</v>
      </c>
      <c r="R834" s="11">
        <v>5.2</v>
      </c>
      <c r="S834" s="11">
        <v>5.4</v>
      </c>
      <c r="T834" s="11">
        <v>5.2358224323033991</v>
      </c>
      <c r="U834" s="11">
        <v>4.8715000000000002</v>
      </c>
      <c r="V834" s="11">
        <v>6.2</v>
      </c>
      <c r="W834" s="148" t="s">
        <v>97</v>
      </c>
      <c r="X834" s="148">
        <v>4.5999999999999996</v>
      </c>
      <c r="Y834" s="11">
        <v>4.7</v>
      </c>
      <c r="Z834" s="11">
        <v>5.3</v>
      </c>
      <c r="AA834" s="11">
        <v>4.5</v>
      </c>
      <c r="AB834" s="11">
        <v>5.8</v>
      </c>
      <c r="AC834" s="15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54</v>
      </c>
    </row>
    <row r="835" spans="1:65">
      <c r="A835" s="30"/>
      <c r="B835" s="19">
        <v>1</v>
      </c>
      <c r="C835" s="9">
        <v>6</v>
      </c>
      <c r="D835" s="11">
        <v>4.8</v>
      </c>
      <c r="E835" s="11">
        <v>5.9</v>
      </c>
      <c r="F835" s="11">
        <v>5.0345550491891897</v>
      </c>
      <c r="G835" s="148" t="s">
        <v>97</v>
      </c>
      <c r="H835" s="148" t="s">
        <v>109</v>
      </c>
      <c r="I835" s="148">
        <v>5</v>
      </c>
      <c r="J835" s="11">
        <v>5.2</v>
      </c>
      <c r="K835" s="11">
        <v>6.1</v>
      </c>
      <c r="L835" s="11">
        <v>5.0999999999999996</v>
      </c>
      <c r="M835" s="11">
        <v>5.0999999999999996</v>
      </c>
      <c r="N835" s="11">
        <v>5.2</v>
      </c>
      <c r="O835" s="11">
        <v>5.3</v>
      </c>
      <c r="P835" s="11">
        <v>5.2</v>
      </c>
      <c r="Q835" s="11">
        <v>4.8</v>
      </c>
      <c r="R835" s="11">
        <v>5.2</v>
      </c>
      <c r="S835" s="11">
        <v>5.3</v>
      </c>
      <c r="T835" s="11">
        <v>5.7221281776274209</v>
      </c>
      <c r="U835" s="11">
        <v>5.0556999999999999</v>
      </c>
      <c r="V835" s="11">
        <v>5.6</v>
      </c>
      <c r="W835" s="148" t="s">
        <v>97</v>
      </c>
      <c r="X835" s="148">
        <v>4.3</v>
      </c>
      <c r="Y835" s="11">
        <v>4.9000000000000004</v>
      </c>
      <c r="Z835" s="11">
        <v>5.6</v>
      </c>
      <c r="AA835" s="11">
        <v>4.8</v>
      </c>
      <c r="AB835" s="11">
        <v>5.6</v>
      </c>
      <c r="AC835" s="15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278</v>
      </c>
      <c r="C836" s="12"/>
      <c r="D836" s="23">
        <v>4.7</v>
      </c>
      <c r="E836" s="23">
        <v>5.7666666666666666</v>
      </c>
      <c r="F836" s="23">
        <v>5.0987410297895357</v>
      </c>
      <c r="G836" s="23" t="s">
        <v>775</v>
      </c>
      <c r="H836" s="23" t="s">
        <v>775</v>
      </c>
      <c r="I836" s="23">
        <v>5.5</v>
      </c>
      <c r="J836" s="23">
        <v>5.3666666666666671</v>
      </c>
      <c r="K836" s="23">
        <v>5.8166666666666664</v>
      </c>
      <c r="L836" s="23">
        <v>5.2333333333333334</v>
      </c>
      <c r="M836" s="23">
        <v>5.1333333333333329</v>
      </c>
      <c r="N836" s="23">
        <v>5.0666666666666673</v>
      </c>
      <c r="O836" s="23">
        <v>5.3833333333333329</v>
      </c>
      <c r="P836" s="23">
        <v>5.2166666666666668</v>
      </c>
      <c r="Q836" s="23">
        <v>4.8666666666666663</v>
      </c>
      <c r="R836" s="23">
        <v>5.166666666666667</v>
      </c>
      <c r="S836" s="23">
        <v>5.2333333333333334</v>
      </c>
      <c r="T836" s="23">
        <v>5.3590136357922384</v>
      </c>
      <c r="U836" s="23">
        <v>4.9541333333333339</v>
      </c>
      <c r="V836" s="23">
        <v>5.4833333333333334</v>
      </c>
      <c r="W836" s="23">
        <v>10</v>
      </c>
      <c r="X836" s="23">
        <v>4.5999999999999996</v>
      </c>
      <c r="Y836" s="23">
        <v>4.8000000000000007</v>
      </c>
      <c r="Z836" s="23">
        <v>5.3999999999999995</v>
      </c>
      <c r="AA836" s="23">
        <v>4.6333333333333337</v>
      </c>
      <c r="AB836" s="23">
        <v>5.6166666666666671</v>
      </c>
      <c r="AC836" s="15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279</v>
      </c>
      <c r="C837" s="29"/>
      <c r="D837" s="11">
        <v>4.6999999999999993</v>
      </c>
      <c r="E837" s="11">
        <v>5.8</v>
      </c>
      <c r="F837" s="11">
        <v>5.1009619066014062</v>
      </c>
      <c r="G837" s="11" t="s">
        <v>775</v>
      </c>
      <c r="H837" s="11" t="s">
        <v>775</v>
      </c>
      <c r="I837" s="11">
        <v>5.5</v>
      </c>
      <c r="J837" s="11">
        <v>5.35</v>
      </c>
      <c r="K837" s="11">
        <v>5.8000000000000007</v>
      </c>
      <c r="L837" s="11">
        <v>5.25</v>
      </c>
      <c r="M837" s="11">
        <v>5.15</v>
      </c>
      <c r="N837" s="11">
        <v>5.2</v>
      </c>
      <c r="O837" s="11">
        <v>5.35</v>
      </c>
      <c r="P837" s="11">
        <v>5.2</v>
      </c>
      <c r="Q837" s="11">
        <v>4.9000000000000004</v>
      </c>
      <c r="R837" s="11">
        <v>5.2</v>
      </c>
      <c r="S837" s="11">
        <v>5.25</v>
      </c>
      <c r="T837" s="11">
        <v>5.2759332409535071</v>
      </c>
      <c r="U837" s="11">
        <v>4.9978999999999996</v>
      </c>
      <c r="V837" s="11">
        <v>5.45</v>
      </c>
      <c r="W837" s="11">
        <v>10</v>
      </c>
      <c r="X837" s="11">
        <v>4.6500000000000004</v>
      </c>
      <c r="Y837" s="11">
        <v>4.8</v>
      </c>
      <c r="Z837" s="11">
        <v>5.35</v>
      </c>
      <c r="AA837" s="11">
        <v>4.5999999999999996</v>
      </c>
      <c r="AB837" s="11">
        <v>5.6</v>
      </c>
      <c r="AC837" s="15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280</v>
      </c>
      <c r="C838" s="29"/>
      <c r="D838" s="24">
        <v>0.20976176963403023</v>
      </c>
      <c r="E838" s="24">
        <v>0.15055453054181631</v>
      </c>
      <c r="F838" s="24">
        <v>8.1311253891184862E-2</v>
      </c>
      <c r="G838" s="24" t="s">
        <v>775</v>
      </c>
      <c r="H838" s="24" t="s">
        <v>775</v>
      </c>
      <c r="I838" s="24">
        <v>0.54772255750516607</v>
      </c>
      <c r="J838" s="24">
        <v>0.12110601416389968</v>
      </c>
      <c r="K838" s="24">
        <v>0.21369760566432816</v>
      </c>
      <c r="L838" s="24">
        <v>0.12110601416389988</v>
      </c>
      <c r="M838" s="24">
        <v>8.1649658092772748E-2</v>
      </c>
      <c r="N838" s="24">
        <v>0.45018514709691027</v>
      </c>
      <c r="O838" s="24">
        <v>0.14719601443879735</v>
      </c>
      <c r="P838" s="24">
        <v>0.27141603981096379</v>
      </c>
      <c r="Q838" s="24">
        <v>0.16329931618554527</v>
      </c>
      <c r="R838" s="24">
        <v>5.1639777949432496E-2</v>
      </c>
      <c r="S838" s="24">
        <v>0.12110601416389988</v>
      </c>
      <c r="T838" s="24">
        <v>0.26957210440045754</v>
      </c>
      <c r="U838" s="24">
        <v>0.12798104026248069</v>
      </c>
      <c r="V838" s="24">
        <v>0.42622372841814732</v>
      </c>
      <c r="W838" s="24" t="s">
        <v>775</v>
      </c>
      <c r="X838" s="24">
        <v>0.17888543819998323</v>
      </c>
      <c r="Y838" s="24">
        <v>8.9442719099991672E-2</v>
      </c>
      <c r="Z838" s="24">
        <v>0.16733200530681494</v>
      </c>
      <c r="AA838" s="24">
        <v>0.13662601021279461</v>
      </c>
      <c r="AB838" s="24">
        <v>0.1169045194450012</v>
      </c>
      <c r="AC838" s="209"/>
      <c r="AD838" s="210"/>
      <c r="AE838" s="210"/>
      <c r="AF838" s="210"/>
      <c r="AG838" s="210"/>
      <c r="AH838" s="210"/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  <c r="BI838" s="210"/>
      <c r="BJ838" s="210"/>
      <c r="BK838" s="210"/>
      <c r="BL838" s="210"/>
      <c r="BM838" s="56"/>
    </row>
    <row r="839" spans="1:65">
      <c r="A839" s="30"/>
      <c r="B839" s="3" t="s">
        <v>87</v>
      </c>
      <c r="C839" s="29"/>
      <c r="D839" s="13">
        <v>4.4630163751921324E-2</v>
      </c>
      <c r="E839" s="13">
        <v>2.6107722059274505E-2</v>
      </c>
      <c r="F839" s="13">
        <v>1.5947319821917137E-2</v>
      </c>
      <c r="G839" s="13" t="s">
        <v>775</v>
      </c>
      <c r="H839" s="13" t="s">
        <v>775</v>
      </c>
      <c r="I839" s="13">
        <v>9.9585919546393828E-2</v>
      </c>
      <c r="J839" s="13">
        <v>2.2566338042962673E-2</v>
      </c>
      <c r="K839" s="13">
        <v>3.6738843380686788E-2</v>
      </c>
      <c r="L839" s="13">
        <v>2.3141276591828002E-2</v>
      </c>
      <c r="M839" s="13">
        <v>1.5905777550540148E-2</v>
      </c>
      <c r="N839" s="13">
        <v>8.8852331663863859E-2</v>
      </c>
      <c r="O839" s="13">
        <v>2.7342912898847806E-2</v>
      </c>
      <c r="P839" s="13">
        <v>5.2028633829577724E-2</v>
      </c>
      <c r="Q839" s="13">
        <v>3.3554654010728484E-2</v>
      </c>
      <c r="R839" s="13">
        <v>9.9947957321482248E-3</v>
      </c>
      <c r="S839" s="13">
        <v>2.3141276591828002E-2</v>
      </c>
      <c r="T839" s="13">
        <v>5.0302559896473545E-2</v>
      </c>
      <c r="U839" s="13">
        <v>2.5833184464651875E-2</v>
      </c>
      <c r="V839" s="13">
        <v>7.7730771140087654E-2</v>
      </c>
      <c r="W839" s="13" t="s">
        <v>775</v>
      </c>
      <c r="X839" s="13">
        <v>3.888813873912679E-2</v>
      </c>
      <c r="Y839" s="13">
        <v>1.8633899812498262E-2</v>
      </c>
      <c r="Z839" s="13">
        <v>3.098740839015092E-2</v>
      </c>
      <c r="AA839" s="13">
        <v>2.9487628103480847E-2</v>
      </c>
      <c r="AB839" s="13">
        <v>2.0813861028783597E-2</v>
      </c>
      <c r="AC839" s="15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281</v>
      </c>
      <c r="C840" s="29"/>
      <c r="D840" s="13">
        <v>-0.10020771034014087</v>
      </c>
      <c r="E840" s="13">
        <v>0.10400046887344416</v>
      </c>
      <c r="F840" s="13">
        <v>-2.3870666898511916E-2</v>
      </c>
      <c r="G840" s="13" t="s">
        <v>775</v>
      </c>
      <c r="H840" s="13" t="s">
        <v>775</v>
      </c>
      <c r="I840" s="13">
        <v>5.2948424070047961E-2</v>
      </c>
      <c r="J840" s="13">
        <v>2.742240166834975E-2</v>
      </c>
      <c r="K840" s="13">
        <v>0.11357272727408096</v>
      </c>
      <c r="L840" s="13">
        <v>1.8963792666515378E-3</v>
      </c>
      <c r="M840" s="13">
        <v>-1.7248137534622066E-2</v>
      </c>
      <c r="N840" s="13">
        <v>-3.0011148735470949E-2</v>
      </c>
      <c r="O840" s="13">
        <v>3.0613154468561943E-2</v>
      </c>
      <c r="P840" s="13">
        <v>-1.2943735335606554E-3</v>
      </c>
      <c r="Q840" s="13">
        <v>-6.8300182338018378E-2</v>
      </c>
      <c r="R840" s="13">
        <v>-1.0866631934197457E-2</v>
      </c>
      <c r="S840" s="13">
        <v>1.8963792666515378E-3</v>
      </c>
      <c r="T840" s="13">
        <v>2.595726588678815E-2</v>
      </c>
      <c r="U840" s="13">
        <v>-5.1555111642504148E-2</v>
      </c>
      <c r="V840" s="13">
        <v>4.9757671269835546E-2</v>
      </c>
      <c r="W840" s="13">
        <v>0.91445168012735967</v>
      </c>
      <c r="X840" s="13">
        <v>-0.11935222714141458</v>
      </c>
      <c r="Y840" s="13">
        <v>-8.1063193538867151E-2</v>
      </c>
      <c r="Z840" s="13">
        <v>3.3803907268774136E-2</v>
      </c>
      <c r="AA840" s="13">
        <v>-0.11297072154098986</v>
      </c>
      <c r="AB840" s="13">
        <v>7.5283693671533758E-2</v>
      </c>
      <c r="AC840" s="15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282</v>
      </c>
      <c r="C841" s="47"/>
      <c r="D841" s="45">
        <v>1.45</v>
      </c>
      <c r="E841" s="45">
        <v>1.87</v>
      </c>
      <c r="F841" s="45">
        <v>0.21</v>
      </c>
      <c r="G841" s="45">
        <v>0.52</v>
      </c>
      <c r="H841" s="45">
        <v>8.3000000000000007</v>
      </c>
      <c r="I841" s="45" t="s">
        <v>283</v>
      </c>
      <c r="J841" s="45">
        <v>0.62</v>
      </c>
      <c r="K841" s="45">
        <v>2.02</v>
      </c>
      <c r="L841" s="45">
        <v>0.21</v>
      </c>
      <c r="M841" s="45">
        <v>0.1</v>
      </c>
      <c r="N841" s="45">
        <v>0.31</v>
      </c>
      <c r="O841" s="45">
        <v>0.67</v>
      </c>
      <c r="P841" s="45">
        <v>0.16</v>
      </c>
      <c r="Q841" s="45">
        <v>0.93</v>
      </c>
      <c r="R841" s="45">
        <v>0</v>
      </c>
      <c r="S841" s="45">
        <v>0.21</v>
      </c>
      <c r="T841" s="45">
        <v>0.6</v>
      </c>
      <c r="U841" s="45">
        <v>0.66</v>
      </c>
      <c r="V841" s="45">
        <v>0.99</v>
      </c>
      <c r="W841" s="45" t="s">
        <v>283</v>
      </c>
      <c r="X841" s="45">
        <v>1.76</v>
      </c>
      <c r="Y841" s="45">
        <v>1.1399999999999999</v>
      </c>
      <c r="Z841" s="45">
        <v>0.73</v>
      </c>
      <c r="AA841" s="45">
        <v>1.66</v>
      </c>
      <c r="AB841" s="45">
        <v>1.4</v>
      </c>
      <c r="AC841" s="15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312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BM842" s="55"/>
    </row>
    <row r="843" spans="1:65">
      <c r="BM843" s="55"/>
    </row>
    <row r="844" spans="1:65" ht="15">
      <c r="B844" s="8" t="s">
        <v>556</v>
      </c>
      <c r="BM844" s="28" t="s">
        <v>67</v>
      </c>
    </row>
    <row r="845" spans="1:65" ht="15">
      <c r="A845" s="25" t="s">
        <v>18</v>
      </c>
      <c r="B845" s="18" t="s">
        <v>116</v>
      </c>
      <c r="C845" s="15" t="s">
        <v>117</v>
      </c>
      <c r="D845" s="16" t="s">
        <v>243</v>
      </c>
      <c r="E845" s="17" t="s">
        <v>243</v>
      </c>
      <c r="F845" s="17" t="s">
        <v>243</v>
      </c>
      <c r="G845" s="17" t="s">
        <v>243</v>
      </c>
      <c r="H845" s="17" t="s">
        <v>243</v>
      </c>
      <c r="I845" s="17" t="s">
        <v>243</v>
      </c>
      <c r="J845" s="17" t="s">
        <v>243</v>
      </c>
      <c r="K845" s="17" t="s">
        <v>243</v>
      </c>
      <c r="L845" s="17" t="s">
        <v>243</v>
      </c>
      <c r="M845" s="17" t="s">
        <v>243</v>
      </c>
      <c r="N845" s="17" t="s">
        <v>243</v>
      </c>
      <c r="O845" s="17" t="s">
        <v>243</v>
      </c>
      <c r="P845" s="17" t="s">
        <v>243</v>
      </c>
      <c r="Q845" s="17" t="s">
        <v>243</v>
      </c>
      <c r="R845" s="17" t="s">
        <v>243</v>
      </c>
      <c r="S845" s="17" t="s">
        <v>243</v>
      </c>
      <c r="T845" s="17" t="s">
        <v>243</v>
      </c>
      <c r="U845" s="17" t="s">
        <v>243</v>
      </c>
      <c r="V845" s="17" t="s">
        <v>243</v>
      </c>
      <c r="W845" s="17" t="s">
        <v>243</v>
      </c>
      <c r="X845" s="17" t="s">
        <v>243</v>
      </c>
      <c r="Y845" s="17" t="s">
        <v>243</v>
      </c>
      <c r="Z845" s="17" t="s">
        <v>243</v>
      </c>
      <c r="AA845" s="17" t="s">
        <v>243</v>
      </c>
      <c r="AB845" s="17" t="s">
        <v>243</v>
      </c>
      <c r="AC845" s="15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244</v>
      </c>
      <c r="C846" s="9" t="s">
        <v>244</v>
      </c>
      <c r="D846" s="151" t="s">
        <v>246</v>
      </c>
      <c r="E846" s="152" t="s">
        <v>247</v>
      </c>
      <c r="F846" s="152" t="s">
        <v>248</v>
      </c>
      <c r="G846" s="152" t="s">
        <v>249</v>
      </c>
      <c r="H846" s="152" t="s">
        <v>250</v>
      </c>
      <c r="I846" s="152" t="s">
        <v>251</v>
      </c>
      <c r="J846" s="152" t="s">
        <v>252</v>
      </c>
      <c r="K846" s="152" t="s">
        <v>253</v>
      </c>
      <c r="L846" s="152" t="s">
        <v>254</v>
      </c>
      <c r="M846" s="152" t="s">
        <v>255</v>
      </c>
      <c r="N846" s="152" t="s">
        <v>256</v>
      </c>
      <c r="O846" s="152" t="s">
        <v>257</v>
      </c>
      <c r="P846" s="152" t="s">
        <v>259</v>
      </c>
      <c r="Q846" s="152" t="s">
        <v>260</v>
      </c>
      <c r="R846" s="152" t="s">
        <v>261</v>
      </c>
      <c r="S846" s="152" t="s">
        <v>262</v>
      </c>
      <c r="T846" s="152" t="s">
        <v>263</v>
      </c>
      <c r="U846" s="152" t="s">
        <v>264</v>
      </c>
      <c r="V846" s="152" t="s">
        <v>265</v>
      </c>
      <c r="W846" s="152" t="s">
        <v>266</v>
      </c>
      <c r="X846" s="152" t="s">
        <v>267</v>
      </c>
      <c r="Y846" s="152" t="s">
        <v>268</v>
      </c>
      <c r="Z846" s="152" t="s">
        <v>269</v>
      </c>
      <c r="AA846" s="152" t="s">
        <v>270</v>
      </c>
      <c r="AB846" s="152" t="s">
        <v>272</v>
      </c>
      <c r="AC846" s="15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291</v>
      </c>
      <c r="E847" s="11" t="s">
        <v>291</v>
      </c>
      <c r="F847" s="11" t="s">
        <v>291</v>
      </c>
      <c r="G847" s="11" t="s">
        <v>120</v>
      </c>
      <c r="H847" s="11" t="s">
        <v>120</v>
      </c>
      <c r="I847" s="11" t="s">
        <v>292</v>
      </c>
      <c r="J847" s="11" t="s">
        <v>292</v>
      </c>
      <c r="K847" s="11" t="s">
        <v>291</v>
      </c>
      <c r="L847" s="11" t="s">
        <v>120</v>
      </c>
      <c r="M847" s="11" t="s">
        <v>291</v>
      </c>
      <c r="N847" s="11" t="s">
        <v>292</v>
      </c>
      <c r="O847" s="11" t="s">
        <v>292</v>
      </c>
      <c r="P847" s="11" t="s">
        <v>292</v>
      </c>
      <c r="Q847" s="11" t="s">
        <v>292</v>
      </c>
      <c r="R847" s="11" t="s">
        <v>292</v>
      </c>
      <c r="S847" s="11" t="s">
        <v>292</v>
      </c>
      <c r="T847" s="11" t="s">
        <v>292</v>
      </c>
      <c r="U847" s="11" t="s">
        <v>120</v>
      </c>
      <c r="V847" s="11" t="s">
        <v>292</v>
      </c>
      <c r="W847" s="11" t="s">
        <v>291</v>
      </c>
      <c r="X847" s="11" t="s">
        <v>120</v>
      </c>
      <c r="Y847" s="11" t="s">
        <v>292</v>
      </c>
      <c r="Z847" s="11" t="s">
        <v>292</v>
      </c>
      <c r="AA847" s="11" t="s">
        <v>292</v>
      </c>
      <c r="AB847" s="11" t="s">
        <v>120</v>
      </c>
      <c r="AC847" s="15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15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0</v>
      </c>
    </row>
    <row r="849" spans="1:65">
      <c r="A849" s="30"/>
      <c r="B849" s="18">
        <v>1</v>
      </c>
      <c r="C849" s="14">
        <v>1</v>
      </c>
      <c r="D849" s="211">
        <v>148</v>
      </c>
      <c r="E849" s="211">
        <v>170.03</v>
      </c>
      <c r="F849" s="211">
        <v>153.38994820202427</v>
      </c>
      <c r="G849" s="211">
        <v>176</v>
      </c>
      <c r="H849" s="211">
        <v>157.4</v>
      </c>
      <c r="I849" s="212">
        <v>120</v>
      </c>
      <c r="J849" s="211">
        <v>151</v>
      </c>
      <c r="K849" s="211">
        <v>170</v>
      </c>
      <c r="L849" s="211">
        <v>149.72999999999999</v>
      </c>
      <c r="M849" s="211">
        <v>163.04</v>
      </c>
      <c r="N849" s="211">
        <v>179</v>
      </c>
      <c r="O849" s="211">
        <v>169</v>
      </c>
      <c r="P849" s="211">
        <v>166</v>
      </c>
      <c r="Q849" s="211">
        <v>159.5</v>
      </c>
      <c r="R849" s="211">
        <v>161.5</v>
      </c>
      <c r="S849" s="211">
        <v>170.5</v>
      </c>
      <c r="T849" s="211">
        <v>161.5</v>
      </c>
      <c r="U849" s="211">
        <v>168.30627761525199</v>
      </c>
      <c r="V849" s="211">
        <v>181.9606</v>
      </c>
      <c r="W849" s="211">
        <v>170.5</v>
      </c>
      <c r="X849" s="211">
        <v>145</v>
      </c>
      <c r="Y849" s="211">
        <v>142</v>
      </c>
      <c r="Z849" s="211">
        <v>170.1</v>
      </c>
      <c r="AA849" s="211">
        <v>166.8</v>
      </c>
      <c r="AB849" s="211">
        <v>153</v>
      </c>
      <c r="AC849" s="213"/>
      <c r="AD849" s="214"/>
      <c r="AE849" s="214"/>
      <c r="AF849" s="214"/>
      <c r="AG849" s="214"/>
      <c r="AH849" s="214"/>
      <c r="AI849" s="214"/>
      <c r="AJ849" s="214"/>
      <c r="AK849" s="214"/>
      <c r="AL849" s="214"/>
      <c r="AM849" s="214"/>
      <c r="AN849" s="214"/>
      <c r="AO849" s="214"/>
      <c r="AP849" s="214"/>
      <c r="AQ849" s="214"/>
      <c r="AR849" s="214"/>
      <c r="AS849" s="214"/>
      <c r="AT849" s="214"/>
      <c r="AU849" s="214"/>
      <c r="AV849" s="214"/>
      <c r="AW849" s="214"/>
      <c r="AX849" s="214"/>
      <c r="AY849" s="214"/>
      <c r="AZ849" s="214"/>
      <c r="BA849" s="214"/>
      <c r="BB849" s="214"/>
      <c r="BC849" s="214"/>
      <c r="BD849" s="214"/>
      <c r="BE849" s="214"/>
      <c r="BF849" s="214"/>
      <c r="BG849" s="214"/>
      <c r="BH849" s="214"/>
      <c r="BI849" s="214"/>
      <c r="BJ849" s="214"/>
      <c r="BK849" s="214"/>
      <c r="BL849" s="214"/>
      <c r="BM849" s="215">
        <v>1</v>
      </c>
    </row>
    <row r="850" spans="1:65">
      <c r="A850" s="30"/>
      <c r="B850" s="19">
        <v>1</v>
      </c>
      <c r="C850" s="9">
        <v>2</v>
      </c>
      <c r="D850" s="216">
        <v>156</v>
      </c>
      <c r="E850" s="216">
        <v>170.76</v>
      </c>
      <c r="F850" s="216">
        <v>156.16862782787601</v>
      </c>
      <c r="G850" s="216">
        <v>182</v>
      </c>
      <c r="H850" s="216">
        <v>157.69999999999999</v>
      </c>
      <c r="I850" s="218">
        <v>74.599999999999994</v>
      </c>
      <c r="J850" s="216">
        <v>151</v>
      </c>
      <c r="K850" s="216">
        <v>164</v>
      </c>
      <c r="L850" s="216">
        <v>151.27000000000001</v>
      </c>
      <c r="M850" s="217">
        <v>171.26</v>
      </c>
      <c r="N850" s="216">
        <v>180</v>
      </c>
      <c r="O850" s="216">
        <v>167</v>
      </c>
      <c r="P850" s="216">
        <v>162</v>
      </c>
      <c r="Q850" s="216">
        <v>159.5</v>
      </c>
      <c r="R850" s="216">
        <v>157.5</v>
      </c>
      <c r="S850" s="216">
        <v>166</v>
      </c>
      <c r="T850" s="216">
        <v>158.5</v>
      </c>
      <c r="U850" s="216">
        <v>167.81813757737609</v>
      </c>
      <c r="V850" s="216">
        <v>188.17609999999999</v>
      </c>
      <c r="W850" s="216">
        <v>174.4</v>
      </c>
      <c r="X850" s="216">
        <v>147</v>
      </c>
      <c r="Y850" s="216">
        <v>149</v>
      </c>
      <c r="Z850" s="216">
        <v>167.8</v>
      </c>
      <c r="AA850" s="216">
        <v>169.4</v>
      </c>
      <c r="AB850" s="216">
        <v>148</v>
      </c>
      <c r="AC850" s="213"/>
      <c r="AD850" s="214"/>
      <c r="AE850" s="214"/>
      <c r="AF850" s="214"/>
      <c r="AG850" s="214"/>
      <c r="AH850" s="214"/>
      <c r="AI850" s="214"/>
      <c r="AJ850" s="214"/>
      <c r="AK850" s="214"/>
      <c r="AL850" s="214"/>
      <c r="AM850" s="214"/>
      <c r="AN850" s="214"/>
      <c r="AO850" s="214"/>
      <c r="AP850" s="214"/>
      <c r="AQ850" s="214"/>
      <c r="AR850" s="214"/>
      <c r="AS850" s="214"/>
      <c r="AT850" s="214"/>
      <c r="AU850" s="214"/>
      <c r="AV850" s="214"/>
      <c r="AW850" s="214"/>
      <c r="AX850" s="214"/>
      <c r="AY850" s="214"/>
      <c r="AZ850" s="214"/>
      <c r="BA850" s="214"/>
      <c r="BB850" s="214"/>
      <c r="BC850" s="214"/>
      <c r="BD850" s="214"/>
      <c r="BE850" s="214"/>
      <c r="BF850" s="214"/>
      <c r="BG850" s="214"/>
      <c r="BH850" s="214"/>
      <c r="BI850" s="214"/>
      <c r="BJ850" s="214"/>
      <c r="BK850" s="214"/>
      <c r="BL850" s="214"/>
      <c r="BM850" s="215">
        <v>21</v>
      </c>
    </row>
    <row r="851" spans="1:65">
      <c r="A851" s="30"/>
      <c r="B851" s="19">
        <v>1</v>
      </c>
      <c r="C851" s="9">
        <v>3</v>
      </c>
      <c r="D851" s="216">
        <v>152</v>
      </c>
      <c r="E851" s="216">
        <v>174.24</v>
      </c>
      <c r="F851" s="216">
        <v>152.86315295146102</v>
      </c>
      <c r="G851" s="216">
        <v>180</v>
      </c>
      <c r="H851" s="216">
        <v>160.80000000000001</v>
      </c>
      <c r="I851" s="218">
        <v>88.4</v>
      </c>
      <c r="J851" s="216">
        <v>150</v>
      </c>
      <c r="K851" s="216">
        <v>160</v>
      </c>
      <c r="L851" s="216">
        <v>153.79</v>
      </c>
      <c r="M851" s="216">
        <v>166.55</v>
      </c>
      <c r="N851" s="216">
        <v>178</v>
      </c>
      <c r="O851" s="216">
        <v>170</v>
      </c>
      <c r="P851" s="216">
        <v>165.5</v>
      </c>
      <c r="Q851" s="216">
        <v>158</v>
      </c>
      <c r="R851" s="216">
        <v>156</v>
      </c>
      <c r="S851" s="216">
        <v>167</v>
      </c>
      <c r="T851" s="216">
        <v>156.5</v>
      </c>
      <c r="U851" s="216">
        <v>169.44489496105052</v>
      </c>
      <c r="V851" s="216">
        <v>179.7029</v>
      </c>
      <c r="W851" s="216">
        <v>172.3</v>
      </c>
      <c r="X851" s="216">
        <v>146</v>
      </c>
      <c r="Y851" s="216">
        <v>150</v>
      </c>
      <c r="Z851" s="216">
        <v>170.9</v>
      </c>
      <c r="AA851" s="216">
        <v>168</v>
      </c>
      <c r="AB851" s="216">
        <v>155</v>
      </c>
      <c r="AC851" s="213"/>
      <c r="AD851" s="214"/>
      <c r="AE851" s="214"/>
      <c r="AF851" s="214"/>
      <c r="AG851" s="214"/>
      <c r="AH851" s="214"/>
      <c r="AI851" s="214"/>
      <c r="AJ851" s="214"/>
      <c r="AK851" s="214"/>
      <c r="AL851" s="214"/>
      <c r="AM851" s="214"/>
      <c r="AN851" s="214"/>
      <c r="AO851" s="214"/>
      <c r="AP851" s="214"/>
      <c r="AQ851" s="214"/>
      <c r="AR851" s="214"/>
      <c r="AS851" s="214"/>
      <c r="AT851" s="214"/>
      <c r="AU851" s="214"/>
      <c r="AV851" s="214"/>
      <c r="AW851" s="214"/>
      <c r="AX851" s="214"/>
      <c r="AY851" s="214"/>
      <c r="AZ851" s="214"/>
      <c r="BA851" s="214"/>
      <c r="BB851" s="214"/>
      <c r="BC851" s="214"/>
      <c r="BD851" s="214"/>
      <c r="BE851" s="214"/>
      <c r="BF851" s="214"/>
      <c r="BG851" s="214"/>
      <c r="BH851" s="214"/>
      <c r="BI851" s="214"/>
      <c r="BJ851" s="214"/>
      <c r="BK851" s="214"/>
      <c r="BL851" s="214"/>
      <c r="BM851" s="215">
        <v>16</v>
      </c>
    </row>
    <row r="852" spans="1:65">
      <c r="A852" s="30"/>
      <c r="B852" s="19">
        <v>1</v>
      </c>
      <c r="C852" s="9">
        <v>4</v>
      </c>
      <c r="D852" s="216">
        <v>149</v>
      </c>
      <c r="E852" s="216">
        <v>173.32</v>
      </c>
      <c r="F852" s="216">
        <v>153.33913429457496</v>
      </c>
      <c r="G852" s="216">
        <v>181</v>
      </c>
      <c r="H852" s="216">
        <v>158.4</v>
      </c>
      <c r="I852" s="218">
        <v>111</v>
      </c>
      <c r="J852" s="216">
        <v>147</v>
      </c>
      <c r="K852" s="216">
        <v>168</v>
      </c>
      <c r="L852" s="216">
        <v>151.88</v>
      </c>
      <c r="M852" s="216">
        <v>165.35</v>
      </c>
      <c r="N852" s="216">
        <v>179</v>
      </c>
      <c r="O852" s="216">
        <v>165</v>
      </c>
      <c r="P852" s="216">
        <v>164</v>
      </c>
      <c r="Q852" s="216">
        <v>164.5</v>
      </c>
      <c r="R852" s="216">
        <v>161.5</v>
      </c>
      <c r="S852" s="216">
        <v>171.5</v>
      </c>
      <c r="T852" s="216">
        <v>158.5</v>
      </c>
      <c r="U852" s="216">
        <v>167.10611091577667</v>
      </c>
      <c r="V852" s="216">
        <v>178.63849999999999</v>
      </c>
      <c r="W852" s="216">
        <v>168.6</v>
      </c>
      <c r="X852" s="216">
        <v>146</v>
      </c>
      <c r="Y852" s="216">
        <v>148</v>
      </c>
      <c r="Z852" s="216">
        <v>166.7</v>
      </c>
      <c r="AA852" s="216">
        <v>167.3</v>
      </c>
      <c r="AB852" s="216">
        <v>153</v>
      </c>
      <c r="AC852" s="213"/>
      <c r="AD852" s="214"/>
      <c r="AE852" s="214"/>
      <c r="AF852" s="214"/>
      <c r="AG852" s="214"/>
      <c r="AH852" s="214"/>
      <c r="AI852" s="214"/>
      <c r="AJ852" s="214"/>
      <c r="AK852" s="214"/>
      <c r="AL852" s="214"/>
      <c r="AM852" s="214"/>
      <c r="AN852" s="214"/>
      <c r="AO852" s="214"/>
      <c r="AP852" s="214"/>
      <c r="AQ852" s="214"/>
      <c r="AR852" s="214"/>
      <c r="AS852" s="214"/>
      <c r="AT852" s="214"/>
      <c r="AU852" s="214"/>
      <c r="AV852" s="214"/>
      <c r="AW852" s="214"/>
      <c r="AX852" s="214"/>
      <c r="AY852" s="214"/>
      <c r="AZ852" s="214"/>
      <c r="BA852" s="214"/>
      <c r="BB852" s="214"/>
      <c r="BC852" s="214"/>
      <c r="BD852" s="214"/>
      <c r="BE852" s="214"/>
      <c r="BF852" s="214"/>
      <c r="BG852" s="214"/>
      <c r="BH852" s="214"/>
      <c r="BI852" s="214"/>
      <c r="BJ852" s="214"/>
      <c r="BK852" s="214"/>
      <c r="BL852" s="214"/>
      <c r="BM852" s="215">
        <v>163.04982674038229</v>
      </c>
    </row>
    <row r="853" spans="1:65">
      <c r="A853" s="30"/>
      <c r="B853" s="19">
        <v>1</v>
      </c>
      <c r="C853" s="9">
        <v>5</v>
      </c>
      <c r="D853" s="216">
        <v>155</v>
      </c>
      <c r="E853" s="216">
        <v>173.07</v>
      </c>
      <c r="F853" s="216">
        <v>154.856152198552</v>
      </c>
      <c r="G853" s="216">
        <v>181</v>
      </c>
      <c r="H853" s="216">
        <v>159</v>
      </c>
      <c r="I853" s="218">
        <v>104</v>
      </c>
      <c r="J853" s="216">
        <v>151</v>
      </c>
      <c r="K853" s="216">
        <v>164</v>
      </c>
      <c r="L853" s="216">
        <v>155.4</v>
      </c>
      <c r="M853" s="216">
        <v>164</v>
      </c>
      <c r="N853" s="216">
        <v>179</v>
      </c>
      <c r="O853" s="216">
        <v>169</v>
      </c>
      <c r="P853" s="216">
        <v>161</v>
      </c>
      <c r="Q853" s="216">
        <v>162.5</v>
      </c>
      <c r="R853" s="216">
        <v>155.5</v>
      </c>
      <c r="S853" s="216">
        <v>166</v>
      </c>
      <c r="T853" s="216">
        <v>160</v>
      </c>
      <c r="U853" s="216">
        <v>169.80344890926554</v>
      </c>
      <c r="V853" s="216">
        <v>174.28819999999999</v>
      </c>
      <c r="W853" s="216">
        <v>180.1</v>
      </c>
      <c r="X853" s="216">
        <v>145</v>
      </c>
      <c r="Y853" s="216">
        <v>144</v>
      </c>
      <c r="Z853" s="216">
        <v>166.1</v>
      </c>
      <c r="AA853" s="216">
        <v>165.3</v>
      </c>
      <c r="AB853" s="217">
        <v>139</v>
      </c>
      <c r="AC853" s="213"/>
      <c r="AD853" s="214"/>
      <c r="AE853" s="214"/>
      <c r="AF853" s="214"/>
      <c r="AG853" s="214"/>
      <c r="AH853" s="214"/>
      <c r="AI853" s="214"/>
      <c r="AJ853" s="214"/>
      <c r="AK853" s="214"/>
      <c r="AL853" s="214"/>
      <c r="AM853" s="214"/>
      <c r="AN853" s="214"/>
      <c r="AO853" s="214"/>
      <c r="AP853" s="214"/>
      <c r="AQ853" s="214"/>
      <c r="AR853" s="214"/>
      <c r="AS853" s="214"/>
      <c r="AT853" s="214"/>
      <c r="AU853" s="214"/>
      <c r="AV853" s="214"/>
      <c r="AW853" s="214"/>
      <c r="AX853" s="214"/>
      <c r="AY853" s="214"/>
      <c r="AZ853" s="214"/>
      <c r="BA853" s="214"/>
      <c r="BB853" s="214"/>
      <c r="BC853" s="214"/>
      <c r="BD853" s="214"/>
      <c r="BE853" s="214"/>
      <c r="BF853" s="214"/>
      <c r="BG853" s="214"/>
      <c r="BH853" s="214"/>
      <c r="BI853" s="214"/>
      <c r="BJ853" s="214"/>
      <c r="BK853" s="214"/>
      <c r="BL853" s="214"/>
      <c r="BM853" s="215">
        <v>55</v>
      </c>
    </row>
    <row r="854" spans="1:65">
      <c r="A854" s="30"/>
      <c r="B854" s="19">
        <v>1</v>
      </c>
      <c r="C854" s="9">
        <v>6</v>
      </c>
      <c r="D854" s="216">
        <v>157</v>
      </c>
      <c r="E854" s="216">
        <v>172.63</v>
      </c>
      <c r="F854" s="216">
        <v>156.07428888068898</v>
      </c>
      <c r="G854" s="216">
        <v>181</v>
      </c>
      <c r="H854" s="216">
        <v>157.4</v>
      </c>
      <c r="I854" s="218">
        <v>76.8</v>
      </c>
      <c r="J854" s="216">
        <v>151</v>
      </c>
      <c r="K854" s="216">
        <v>178</v>
      </c>
      <c r="L854" s="216">
        <v>151.09</v>
      </c>
      <c r="M854" s="216">
        <v>165.27</v>
      </c>
      <c r="N854" s="216">
        <v>180</v>
      </c>
      <c r="O854" s="216">
        <v>171</v>
      </c>
      <c r="P854" s="216">
        <v>169.5</v>
      </c>
      <c r="Q854" s="216">
        <v>163</v>
      </c>
      <c r="R854" s="216">
        <v>153</v>
      </c>
      <c r="S854" s="216">
        <v>169</v>
      </c>
      <c r="T854" s="216">
        <v>157.5</v>
      </c>
      <c r="U854" s="216">
        <v>168.92287628114931</v>
      </c>
      <c r="V854" s="216">
        <v>184.3537</v>
      </c>
      <c r="W854" s="216">
        <v>175.5</v>
      </c>
      <c r="X854" s="217">
        <v>153</v>
      </c>
      <c r="Y854" s="216">
        <v>141</v>
      </c>
      <c r="Z854" s="216">
        <v>169.3</v>
      </c>
      <c r="AA854" s="216">
        <v>166.8</v>
      </c>
      <c r="AB854" s="216">
        <v>150</v>
      </c>
      <c r="AC854" s="213"/>
      <c r="AD854" s="214"/>
      <c r="AE854" s="214"/>
      <c r="AF854" s="214"/>
      <c r="AG854" s="214"/>
      <c r="AH854" s="214"/>
      <c r="AI854" s="214"/>
      <c r="AJ854" s="214"/>
      <c r="AK854" s="214"/>
      <c r="AL854" s="214"/>
      <c r="AM854" s="214"/>
      <c r="AN854" s="214"/>
      <c r="AO854" s="214"/>
      <c r="AP854" s="214"/>
      <c r="AQ854" s="214"/>
      <c r="AR854" s="214"/>
      <c r="AS854" s="214"/>
      <c r="AT854" s="214"/>
      <c r="AU854" s="214"/>
      <c r="AV854" s="214"/>
      <c r="AW854" s="214"/>
      <c r="AX854" s="214"/>
      <c r="AY854" s="214"/>
      <c r="AZ854" s="214"/>
      <c r="BA854" s="214"/>
      <c r="BB854" s="214"/>
      <c r="BC854" s="214"/>
      <c r="BD854" s="214"/>
      <c r="BE854" s="214"/>
      <c r="BF854" s="214"/>
      <c r="BG854" s="214"/>
      <c r="BH854" s="214"/>
      <c r="BI854" s="214"/>
      <c r="BJ854" s="214"/>
      <c r="BK854" s="214"/>
      <c r="BL854" s="214"/>
      <c r="BM854" s="219"/>
    </row>
    <row r="855" spans="1:65">
      <c r="A855" s="30"/>
      <c r="B855" s="20" t="s">
        <v>278</v>
      </c>
      <c r="C855" s="12"/>
      <c r="D855" s="220">
        <v>152.83333333333334</v>
      </c>
      <c r="E855" s="220">
        <v>172.34166666666661</v>
      </c>
      <c r="F855" s="220">
        <v>154.44855072586287</v>
      </c>
      <c r="G855" s="220">
        <v>180.16666666666666</v>
      </c>
      <c r="H855" s="220">
        <v>158.45000000000002</v>
      </c>
      <c r="I855" s="220">
        <v>95.8</v>
      </c>
      <c r="J855" s="220">
        <v>150.16666666666666</v>
      </c>
      <c r="K855" s="220">
        <v>167.33333333333334</v>
      </c>
      <c r="L855" s="220">
        <v>152.19333333333333</v>
      </c>
      <c r="M855" s="220">
        <v>165.91166666666666</v>
      </c>
      <c r="N855" s="220">
        <v>179.16666666666666</v>
      </c>
      <c r="O855" s="220">
        <v>168.5</v>
      </c>
      <c r="P855" s="220">
        <v>164.66666666666666</v>
      </c>
      <c r="Q855" s="220">
        <v>161.16666666666666</v>
      </c>
      <c r="R855" s="220">
        <v>157.5</v>
      </c>
      <c r="S855" s="220">
        <v>168.33333333333334</v>
      </c>
      <c r="T855" s="220">
        <v>158.75</v>
      </c>
      <c r="U855" s="220">
        <v>168.56695770997837</v>
      </c>
      <c r="V855" s="220">
        <v>181.18666666666664</v>
      </c>
      <c r="W855" s="220">
        <v>173.56666666666669</v>
      </c>
      <c r="X855" s="220">
        <v>147</v>
      </c>
      <c r="Y855" s="220">
        <v>145.66666666666666</v>
      </c>
      <c r="Z855" s="220">
        <v>168.48333333333335</v>
      </c>
      <c r="AA855" s="220">
        <v>167.26666666666665</v>
      </c>
      <c r="AB855" s="220">
        <v>149.66666666666666</v>
      </c>
      <c r="AC855" s="213"/>
      <c r="AD855" s="214"/>
      <c r="AE855" s="214"/>
      <c r="AF855" s="214"/>
      <c r="AG855" s="214"/>
      <c r="AH855" s="214"/>
      <c r="AI855" s="214"/>
      <c r="AJ855" s="214"/>
      <c r="AK855" s="214"/>
      <c r="AL855" s="214"/>
      <c r="AM855" s="214"/>
      <c r="AN855" s="214"/>
      <c r="AO855" s="214"/>
      <c r="AP855" s="214"/>
      <c r="AQ855" s="214"/>
      <c r="AR855" s="214"/>
      <c r="AS855" s="214"/>
      <c r="AT855" s="214"/>
      <c r="AU855" s="214"/>
      <c r="AV855" s="214"/>
      <c r="AW855" s="214"/>
      <c r="AX855" s="214"/>
      <c r="AY855" s="214"/>
      <c r="AZ855" s="214"/>
      <c r="BA855" s="214"/>
      <c r="BB855" s="214"/>
      <c r="BC855" s="214"/>
      <c r="BD855" s="214"/>
      <c r="BE855" s="214"/>
      <c r="BF855" s="214"/>
      <c r="BG855" s="214"/>
      <c r="BH855" s="214"/>
      <c r="BI855" s="214"/>
      <c r="BJ855" s="214"/>
      <c r="BK855" s="214"/>
      <c r="BL855" s="214"/>
      <c r="BM855" s="219"/>
    </row>
    <row r="856" spans="1:65">
      <c r="A856" s="30"/>
      <c r="B856" s="3" t="s">
        <v>279</v>
      </c>
      <c r="C856" s="29"/>
      <c r="D856" s="216">
        <v>153.5</v>
      </c>
      <c r="E856" s="216">
        <v>172.85</v>
      </c>
      <c r="F856" s="216">
        <v>154.12305020028813</v>
      </c>
      <c r="G856" s="216">
        <v>181</v>
      </c>
      <c r="H856" s="216">
        <v>158.05000000000001</v>
      </c>
      <c r="I856" s="216">
        <v>96.2</v>
      </c>
      <c r="J856" s="216">
        <v>151</v>
      </c>
      <c r="K856" s="216">
        <v>166</v>
      </c>
      <c r="L856" s="216">
        <v>151.57499999999999</v>
      </c>
      <c r="M856" s="216">
        <v>165.31</v>
      </c>
      <c r="N856" s="216">
        <v>179</v>
      </c>
      <c r="O856" s="216">
        <v>169</v>
      </c>
      <c r="P856" s="216">
        <v>164.75</v>
      </c>
      <c r="Q856" s="216">
        <v>161</v>
      </c>
      <c r="R856" s="216">
        <v>156.75</v>
      </c>
      <c r="S856" s="216">
        <v>168</v>
      </c>
      <c r="T856" s="216">
        <v>158.5</v>
      </c>
      <c r="U856" s="216">
        <v>168.61457694820064</v>
      </c>
      <c r="V856" s="216">
        <v>180.83175</v>
      </c>
      <c r="W856" s="216">
        <v>173.35000000000002</v>
      </c>
      <c r="X856" s="216">
        <v>146</v>
      </c>
      <c r="Y856" s="216">
        <v>146</v>
      </c>
      <c r="Z856" s="216">
        <v>168.55</v>
      </c>
      <c r="AA856" s="216">
        <v>167.05</v>
      </c>
      <c r="AB856" s="216">
        <v>151.5</v>
      </c>
      <c r="AC856" s="213"/>
      <c r="AD856" s="214"/>
      <c r="AE856" s="214"/>
      <c r="AF856" s="214"/>
      <c r="AG856" s="214"/>
      <c r="AH856" s="214"/>
      <c r="AI856" s="214"/>
      <c r="AJ856" s="214"/>
      <c r="AK856" s="214"/>
      <c r="AL856" s="214"/>
      <c r="AM856" s="214"/>
      <c r="AN856" s="214"/>
      <c r="AO856" s="214"/>
      <c r="AP856" s="214"/>
      <c r="AQ856" s="214"/>
      <c r="AR856" s="214"/>
      <c r="AS856" s="214"/>
      <c r="AT856" s="214"/>
      <c r="AU856" s="214"/>
      <c r="AV856" s="214"/>
      <c r="AW856" s="214"/>
      <c r="AX856" s="214"/>
      <c r="AY856" s="214"/>
      <c r="AZ856" s="214"/>
      <c r="BA856" s="214"/>
      <c r="BB856" s="214"/>
      <c r="BC856" s="214"/>
      <c r="BD856" s="214"/>
      <c r="BE856" s="214"/>
      <c r="BF856" s="214"/>
      <c r="BG856" s="214"/>
      <c r="BH856" s="214"/>
      <c r="BI856" s="214"/>
      <c r="BJ856" s="214"/>
      <c r="BK856" s="214"/>
      <c r="BL856" s="214"/>
      <c r="BM856" s="219"/>
    </row>
    <row r="857" spans="1:65">
      <c r="A857" s="30"/>
      <c r="B857" s="3" t="s">
        <v>280</v>
      </c>
      <c r="C857" s="29"/>
      <c r="D857" s="216">
        <v>3.7638632635454048</v>
      </c>
      <c r="E857" s="216">
        <v>1.6136841904990806</v>
      </c>
      <c r="F857" s="216">
        <v>1.4582701375282339</v>
      </c>
      <c r="G857" s="216">
        <v>2.1369760566432809</v>
      </c>
      <c r="H857" s="216">
        <v>1.311106403004733</v>
      </c>
      <c r="I857" s="216">
        <v>18.703582544528789</v>
      </c>
      <c r="J857" s="216">
        <v>1.6020819787597222</v>
      </c>
      <c r="K857" s="216">
        <v>6.2822501276745308</v>
      </c>
      <c r="L857" s="216">
        <v>2.0527120272134312</v>
      </c>
      <c r="M857" s="216">
        <v>2.8858372557486081</v>
      </c>
      <c r="N857" s="216">
        <v>0.752772652709081</v>
      </c>
      <c r="O857" s="216">
        <v>2.16794833886788</v>
      </c>
      <c r="P857" s="216">
        <v>3.0605010483034745</v>
      </c>
      <c r="Q857" s="216">
        <v>2.5232254490367416</v>
      </c>
      <c r="R857" s="216">
        <v>3.4205262752974139</v>
      </c>
      <c r="S857" s="216">
        <v>2.359378449224852</v>
      </c>
      <c r="T857" s="216">
        <v>1.7818529681205462</v>
      </c>
      <c r="U857" s="216">
        <v>1.0187366088391601</v>
      </c>
      <c r="V857" s="216">
        <v>4.8117524976526678</v>
      </c>
      <c r="W857" s="216">
        <v>4.069234162181707</v>
      </c>
      <c r="X857" s="216">
        <v>3.03315017762062</v>
      </c>
      <c r="Y857" s="216">
        <v>3.8297084310253524</v>
      </c>
      <c r="Z857" s="216">
        <v>1.9208505060692993</v>
      </c>
      <c r="AA857" s="216">
        <v>1.3706446172026718</v>
      </c>
      <c r="AB857" s="216">
        <v>5.7850381733111034</v>
      </c>
      <c r="AC857" s="213"/>
      <c r="AD857" s="214"/>
      <c r="AE857" s="214"/>
      <c r="AF857" s="214"/>
      <c r="AG857" s="214"/>
      <c r="AH857" s="214"/>
      <c r="AI857" s="214"/>
      <c r="AJ857" s="214"/>
      <c r="AK857" s="214"/>
      <c r="AL857" s="214"/>
      <c r="AM857" s="214"/>
      <c r="AN857" s="214"/>
      <c r="AO857" s="214"/>
      <c r="AP857" s="214"/>
      <c r="AQ857" s="214"/>
      <c r="AR857" s="214"/>
      <c r="AS857" s="214"/>
      <c r="AT857" s="214"/>
      <c r="AU857" s="214"/>
      <c r="AV857" s="214"/>
      <c r="AW857" s="214"/>
      <c r="AX857" s="214"/>
      <c r="AY857" s="214"/>
      <c r="AZ857" s="214"/>
      <c r="BA857" s="214"/>
      <c r="BB857" s="214"/>
      <c r="BC857" s="214"/>
      <c r="BD857" s="214"/>
      <c r="BE857" s="214"/>
      <c r="BF857" s="214"/>
      <c r="BG857" s="214"/>
      <c r="BH857" s="214"/>
      <c r="BI857" s="214"/>
      <c r="BJ857" s="214"/>
      <c r="BK857" s="214"/>
      <c r="BL857" s="214"/>
      <c r="BM857" s="219"/>
    </row>
    <row r="858" spans="1:65">
      <c r="A858" s="30"/>
      <c r="B858" s="3" t="s">
        <v>87</v>
      </c>
      <c r="C858" s="29"/>
      <c r="D858" s="13">
        <v>2.4627240546643867E-2</v>
      </c>
      <c r="E858" s="13">
        <v>9.3632852792364853E-3</v>
      </c>
      <c r="F858" s="13">
        <v>9.4417858288393906E-3</v>
      </c>
      <c r="G858" s="13">
        <v>1.1861106697372514E-2</v>
      </c>
      <c r="H858" s="13">
        <v>8.2745749637408196E-3</v>
      </c>
      <c r="I858" s="13">
        <v>0.1952357259345385</v>
      </c>
      <c r="J858" s="13">
        <v>1.066869242237329E-2</v>
      </c>
      <c r="K858" s="13">
        <v>3.754332745622229E-2</v>
      </c>
      <c r="L858" s="13">
        <v>1.3487529198914305E-2</v>
      </c>
      <c r="M858" s="13">
        <v>1.7393817527893003E-2</v>
      </c>
      <c r="N858" s="13">
        <v>4.2015217825623124E-3</v>
      </c>
      <c r="O858" s="13">
        <v>1.2866162248474065E-2</v>
      </c>
      <c r="P858" s="13">
        <v>1.8586038754879401E-2</v>
      </c>
      <c r="Q858" s="13">
        <v>1.5656000717911532E-2</v>
      </c>
      <c r="R858" s="13">
        <v>2.1717627144745486E-2</v>
      </c>
      <c r="S858" s="13">
        <v>1.4016109599355555E-2</v>
      </c>
      <c r="T858" s="13">
        <v>1.1224270665326275E-2</v>
      </c>
      <c r="U858" s="13">
        <v>6.0435130507125222E-3</v>
      </c>
      <c r="V858" s="13">
        <v>2.6556879632346025E-2</v>
      </c>
      <c r="W858" s="13">
        <v>2.3444790640570614E-2</v>
      </c>
      <c r="X858" s="13">
        <v>2.0633674677691293E-2</v>
      </c>
      <c r="Y858" s="13">
        <v>2.6290904560814777E-2</v>
      </c>
      <c r="Z858" s="13">
        <v>1.1400833946400034E-2</v>
      </c>
      <c r="AA858" s="13">
        <v>8.1943679784934557E-3</v>
      </c>
      <c r="AB858" s="13">
        <v>3.8652816302746792E-2</v>
      </c>
      <c r="AC858" s="15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281</v>
      </c>
      <c r="C859" s="29"/>
      <c r="D859" s="13">
        <v>-6.2658719799293383E-2</v>
      </c>
      <c r="E859" s="13">
        <v>5.698773259709955E-2</v>
      </c>
      <c r="F859" s="13">
        <v>-5.2752438849351768E-2</v>
      </c>
      <c r="G859" s="13">
        <v>0.1049791972704075</v>
      </c>
      <c r="H859" s="13">
        <v>-2.8211172206312085E-2</v>
      </c>
      <c r="I859" s="13">
        <v>-0.41244954431912095</v>
      </c>
      <c r="J859" s="13">
        <v>-7.9013638537800857E-2</v>
      </c>
      <c r="K859" s="13">
        <v>2.6271150841340685E-2</v>
      </c>
      <c r="L859" s="13">
        <v>-6.658390029653527E-2</v>
      </c>
      <c r="M859" s="13">
        <v>1.7551934788873957E-2</v>
      </c>
      <c r="N859" s="13">
        <v>9.8846102743467279E-2</v>
      </c>
      <c r="O859" s="13">
        <v>3.3426427789437607E-2</v>
      </c>
      <c r="P859" s="13">
        <v>9.9162321028332112E-3</v>
      </c>
      <c r="Q859" s="13">
        <v>-1.1549598741457778E-2</v>
      </c>
      <c r="R859" s="13">
        <v>-3.4037612006905471E-2</v>
      </c>
      <c r="S859" s="13">
        <v>3.2404245368281126E-2</v>
      </c>
      <c r="T859" s="13">
        <v>-2.6371243848230086E-2</v>
      </c>
      <c r="U859" s="13">
        <v>3.3837085754042429E-2</v>
      </c>
      <c r="V859" s="13">
        <v>0.1112349536878865</v>
      </c>
      <c r="W859" s="13">
        <v>6.4500773392601962E-2</v>
      </c>
      <c r="X859" s="13">
        <v>-9.843510453977844E-2</v>
      </c>
      <c r="Y859" s="13">
        <v>-0.10661256390903218</v>
      </c>
      <c r="Z859" s="13">
        <v>3.332420954732207E-2</v>
      </c>
      <c r="AA859" s="13">
        <v>2.586227787287787E-2</v>
      </c>
      <c r="AB859" s="13">
        <v>-8.2080185801271077E-2</v>
      </c>
      <c r="AC859" s="15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282</v>
      </c>
      <c r="C860" s="47"/>
      <c r="D860" s="45">
        <v>1.04</v>
      </c>
      <c r="E860" s="45">
        <v>0.67</v>
      </c>
      <c r="F860" s="45">
        <v>0.9</v>
      </c>
      <c r="G860" s="45">
        <v>1.36</v>
      </c>
      <c r="H860" s="45">
        <v>0.55000000000000004</v>
      </c>
      <c r="I860" s="45">
        <v>6.05</v>
      </c>
      <c r="J860" s="45">
        <v>1.27</v>
      </c>
      <c r="K860" s="45">
        <v>0.23</v>
      </c>
      <c r="L860" s="45">
        <v>1.1000000000000001</v>
      </c>
      <c r="M860" s="45">
        <v>0.11</v>
      </c>
      <c r="N860" s="45">
        <v>1.27</v>
      </c>
      <c r="O860" s="45">
        <v>0.34</v>
      </c>
      <c r="P860" s="45">
        <v>0</v>
      </c>
      <c r="Q860" s="45">
        <v>0.31</v>
      </c>
      <c r="R860" s="45">
        <v>0.63</v>
      </c>
      <c r="S860" s="45">
        <v>0.32</v>
      </c>
      <c r="T860" s="45">
        <v>0.52</v>
      </c>
      <c r="U860" s="45">
        <v>0.34</v>
      </c>
      <c r="V860" s="45">
        <v>1.45</v>
      </c>
      <c r="W860" s="45">
        <v>0.78</v>
      </c>
      <c r="X860" s="45">
        <v>1.55</v>
      </c>
      <c r="Y860" s="45">
        <v>1.67</v>
      </c>
      <c r="Z860" s="45">
        <v>0.34</v>
      </c>
      <c r="AA860" s="45">
        <v>0.23</v>
      </c>
      <c r="AB860" s="45">
        <v>1.32</v>
      </c>
      <c r="AC860" s="15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BM861" s="55"/>
    </row>
    <row r="862" spans="1:65" ht="15">
      <c r="B862" s="8" t="s">
        <v>557</v>
      </c>
      <c r="BM862" s="28" t="s">
        <v>67</v>
      </c>
    </row>
    <row r="863" spans="1:65" ht="15">
      <c r="A863" s="25" t="s">
        <v>21</v>
      </c>
      <c r="B863" s="18" t="s">
        <v>116</v>
      </c>
      <c r="C863" s="15" t="s">
        <v>117</v>
      </c>
      <c r="D863" s="16" t="s">
        <v>243</v>
      </c>
      <c r="E863" s="17" t="s">
        <v>243</v>
      </c>
      <c r="F863" s="17" t="s">
        <v>243</v>
      </c>
      <c r="G863" s="17" t="s">
        <v>243</v>
      </c>
      <c r="H863" s="17" t="s">
        <v>243</v>
      </c>
      <c r="I863" s="17" t="s">
        <v>243</v>
      </c>
      <c r="J863" s="17" t="s">
        <v>243</v>
      </c>
      <c r="K863" s="17" t="s">
        <v>243</v>
      </c>
      <c r="L863" s="17" t="s">
        <v>243</v>
      </c>
      <c r="M863" s="17" t="s">
        <v>243</v>
      </c>
      <c r="N863" s="17" t="s">
        <v>243</v>
      </c>
      <c r="O863" s="17" t="s">
        <v>243</v>
      </c>
      <c r="P863" s="17" t="s">
        <v>243</v>
      </c>
      <c r="Q863" s="17" t="s">
        <v>243</v>
      </c>
      <c r="R863" s="17" t="s">
        <v>243</v>
      </c>
      <c r="S863" s="17" t="s">
        <v>243</v>
      </c>
      <c r="T863" s="17" t="s">
        <v>243</v>
      </c>
      <c r="U863" s="17" t="s">
        <v>243</v>
      </c>
      <c r="V863" s="17" t="s">
        <v>243</v>
      </c>
      <c r="W863" s="17" t="s">
        <v>243</v>
      </c>
      <c r="X863" s="17" t="s">
        <v>243</v>
      </c>
      <c r="Y863" s="15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244</v>
      </c>
      <c r="C864" s="9" t="s">
        <v>244</v>
      </c>
      <c r="D864" s="151" t="s">
        <v>246</v>
      </c>
      <c r="E864" s="152" t="s">
        <v>247</v>
      </c>
      <c r="F864" s="152" t="s">
        <v>251</v>
      </c>
      <c r="G864" s="152" t="s">
        <v>252</v>
      </c>
      <c r="H864" s="152" t="s">
        <v>253</v>
      </c>
      <c r="I864" s="152" t="s">
        <v>255</v>
      </c>
      <c r="J864" s="152" t="s">
        <v>256</v>
      </c>
      <c r="K864" s="152" t="s">
        <v>257</v>
      </c>
      <c r="L864" s="152" t="s">
        <v>259</v>
      </c>
      <c r="M864" s="152" t="s">
        <v>260</v>
      </c>
      <c r="N864" s="152" t="s">
        <v>261</v>
      </c>
      <c r="O864" s="152" t="s">
        <v>262</v>
      </c>
      <c r="P864" s="152" t="s">
        <v>263</v>
      </c>
      <c r="Q864" s="152" t="s">
        <v>264</v>
      </c>
      <c r="R864" s="152" t="s">
        <v>265</v>
      </c>
      <c r="S864" s="152" t="s">
        <v>266</v>
      </c>
      <c r="T864" s="152" t="s">
        <v>268</v>
      </c>
      <c r="U864" s="152" t="s">
        <v>269</v>
      </c>
      <c r="V864" s="152" t="s">
        <v>270</v>
      </c>
      <c r="W864" s="152" t="s">
        <v>271</v>
      </c>
      <c r="X864" s="152" t="s">
        <v>272</v>
      </c>
      <c r="Y864" s="15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291</v>
      </c>
      <c r="E865" s="11" t="s">
        <v>291</v>
      </c>
      <c r="F865" s="11" t="s">
        <v>292</v>
      </c>
      <c r="G865" s="11" t="s">
        <v>291</v>
      </c>
      <c r="H865" s="11" t="s">
        <v>291</v>
      </c>
      <c r="I865" s="11" t="s">
        <v>291</v>
      </c>
      <c r="J865" s="11" t="s">
        <v>292</v>
      </c>
      <c r="K865" s="11" t="s">
        <v>292</v>
      </c>
      <c r="L865" s="11" t="s">
        <v>292</v>
      </c>
      <c r="M865" s="11" t="s">
        <v>292</v>
      </c>
      <c r="N865" s="11" t="s">
        <v>292</v>
      </c>
      <c r="O865" s="11" t="s">
        <v>292</v>
      </c>
      <c r="P865" s="11" t="s">
        <v>292</v>
      </c>
      <c r="Q865" s="11" t="s">
        <v>120</v>
      </c>
      <c r="R865" s="11" t="s">
        <v>292</v>
      </c>
      <c r="S865" s="11" t="s">
        <v>292</v>
      </c>
      <c r="T865" s="11" t="s">
        <v>292</v>
      </c>
      <c r="U865" s="11" t="s">
        <v>292</v>
      </c>
      <c r="V865" s="11" t="s">
        <v>292</v>
      </c>
      <c r="W865" s="11" t="s">
        <v>291</v>
      </c>
      <c r="X865" s="11" t="s">
        <v>291</v>
      </c>
      <c r="Y865" s="15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15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8">
        <v>1</v>
      </c>
      <c r="C867" s="14">
        <v>1</v>
      </c>
      <c r="D867" s="147">
        <v>1</v>
      </c>
      <c r="E867" s="22">
        <v>0.85</v>
      </c>
      <c r="F867" s="147">
        <v>0.5</v>
      </c>
      <c r="G867" s="22">
        <v>0.8</v>
      </c>
      <c r="H867" s="22">
        <v>0.74</v>
      </c>
      <c r="I867" s="22">
        <v>0.84</v>
      </c>
      <c r="J867" s="22">
        <v>0.77</v>
      </c>
      <c r="K867" s="147">
        <v>1</v>
      </c>
      <c r="L867" s="22">
        <v>0.94</v>
      </c>
      <c r="M867" s="22">
        <v>0.93</v>
      </c>
      <c r="N867" s="154">
        <v>0.89</v>
      </c>
      <c r="O867" s="22">
        <v>0.87</v>
      </c>
      <c r="P867" s="22">
        <v>0.79</v>
      </c>
      <c r="Q867" s="22">
        <v>0.73243667493741071</v>
      </c>
      <c r="R867" s="22">
        <v>0.61395</v>
      </c>
      <c r="S867" s="147" t="s">
        <v>97</v>
      </c>
      <c r="T867" s="147">
        <v>0.6</v>
      </c>
      <c r="U867" s="22">
        <v>0.71</v>
      </c>
      <c r="V867" s="22">
        <v>0.86</v>
      </c>
      <c r="W867" s="22">
        <v>0.74</v>
      </c>
      <c r="X867" s="147">
        <v>1.1399999999999999</v>
      </c>
      <c r="Y867" s="15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48">
        <v>0.9</v>
      </c>
      <c r="E868" s="11">
        <v>1.02</v>
      </c>
      <c r="F868" s="148">
        <v>0.6</v>
      </c>
      <c r="G868" s="11">
        <v>0.82</v>
      </c>
      <c r="H868" s="11">
        <v>0.71</v>
      </c>
      <c r="I868" s="11">
        <v>0.81</v>
      </c>
      <c r="J868" s="11">
        <v>0.76</v>
      </c>
      <c r="K868" s="148">
        <v>1.2</v>
      </c>
      <c r="L868" s="11">
        <v>0.89</v>
      </c>
      <c r="M868" s="11">
        <v>0.87</v>
      </c>
      <c r="N868" s="11">
        <v>0.83</v>
      </c>
      <c r="O868" s="11">
        <v>0.86</v>
      </c>
      <c r="P868" s="11">
        <v>0.76</v>
      </c>
      <c r="Q868" s="11">
        <v>0.73919013708786918</v>
      </c>
      <c r="R868" s="11">
        <v>0.60765000000000002</v>
      </c>
      <c r="S868" s="148" t="s">
        <v>97</v>
      </c>
      <c r="T868" s="148">
        <v>0.6</v>
      </c>
      <c r="U868" s="11">
        <v>0.69</v>
      </c>
      <c r="V868" s="11">
        <v>0.9</v>
      </c>
      <c r="W868" s="11">
        <v>0.69</v>
      </c>
      <c r="X868" s="148">
        <v>1.08</v>
      </c>
      <c r="Y868" s="15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34</v>
      </c>
    </row>
    <row r="869" spans="1:65">
      <c r="A869" s="30"/>
      <c r="B869" s="19">
        <v>1</v>
      </c>
      <c r="C869" s="9">
        <v>3</v>
      </c>
      <c r="D869" s="148">
        <v>1</v>
      </c>
      <c r="E869" s="11">
        <v>0.91</v>
      </c>
      <c r="F869" s="148" t="s">
        <v>110</v>
      </c>
      <c r="G869" s="11">
        <v>0.81</v>
      </c>
      <c r="H869" s="11">
        <v>0.75</v>
      </c>
      <c r="I869" s="11">
        <v>0.89</v>
      </c>
      <c r="J869" s="11">
        <v>0.78</v>
      </c>
      <c r="K869" s="148">
        <v>0.9</v>
      </c>
      <c r="L869" s="11">
        <v>0.92</v>
      </c>
      <c r="M869" s="11">
        <v>0.84</v>
      </c>
      <c r="N869" s="11">
        <v>0.82</v>
      </c>
      <c r="O869" s="11">
        <v>0.89</v>
      </c>
      <c r="P869" s="11">
        <v>0.79</v>
      </c>
      <c r="Q869" s="11">
        <v>0.82024507348095987</v>
      </c>
      <c r="R869" s="11">
        <v>0.70755000000000001</v>
      </c>
      <c r="S869" s="148" t="s">
        <v>97</v>
      </c>
      <c r="T869" s="148">
        <v>0.6</v>
      </c>
      <c r="U869" s="11">
        <v>0.79</v>
      </c>
      <c r="V869" s="11">
        <v>0.92</v>
      </c>
      <c r="W869" s="11">
        <v>0.74</v>
      </c>
      <c r="X869" s="148">
        <v>1.1399999999999999</v>
      </c>
      <c r="Y869" s="15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48">
        <v>1</v>
      </c>
      <c r="E870" s="11">
        <v>0.9</v>
      </c>
      <c r="F870" s="148">
        <v>0.3</v>
      </c>
      <c r="G870" s="11">
        <v>0.8</v>
      </c>
      <c r="H870" s="11">
        <v>0.76</v>
      </c>
      <c r="I870" s="11">
        <v>0.88</v>
      </c>
      <c r="J870" s="11">
        <v>0.8</v>
      </c>
      <c r="K870" s="148">
        <v>1</v>
      </c>
      <c r="L870" s="11">
        <v>0.92</v>
      </c>
      <c r="M870" s="11">
        <v>0.94</v>
      </c>
      <c r="N870" s="11">
        <v>0.83</v>
      </c>
      <c r="O870" s="11">
        <v>0.88</v>
      </c>
      <c r="P870" s="11">
        <v>0.8</v>
      </c>
      <c r="Q870" s="11">
        <v>0.77858630472015911</v>
      </c>
      <c r="R870" s="11">
        <v>0.71624999999999994</v>
      </c>
      <c r="S870" s="148" t="s">
        <v>97</v>
      </c>
      <c r="T870" s="148">
        <v>0.6</v>
      </c>
      <c r="U870" s="11">
        <v>0.7</v>
      </c>
      <c r="V870" s="11">
        <v>0.86</v>
      </c>
      <c r="W870" s="11">
        <v>0.68</v>
      </c>
      <c r="X870" s="148">
        <v>1.1299999999999999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0.81044677687019151</v>
      </c>
    </row>
    <row r="871" spans="1:65">
      <c r="A871" s="30"/>
      <c r="B871" s="19">
        <v>1</v>
      </c>
      <c r="C871" s="9">
        <v>5</v>
      </c>
      <c r="D871" s="148">
        <v>1</v>
      </c>
      <c r="E871" s="11">
        <v>0.96</v>
      </c>
      <c r="F871" s="148">
        <v>0.2</v>
      </c>
      <c r="G871" s="11">
        <v>0.82</v>
      </c>
      <c r="H871" s="11">
        <v>0.77</v>
      </c>
      <c r="I871" s="11">
        <v>0.79</v>
      </c>
      <c r="J871" s="11">
        <v>0.81</v>
      </c>
      <c r="K871" s="148">
        <v>1.1000000000000001</v>
      </c>
      <c r="L871" s="11">
        <v>0.88</v>
      </c>
      <c r="M871" s="11">
        <v>0.91</v>
      </c>
      <c r="N871" s="11">
        <v>0.83</v>
      </c>
      <c r="O871" s="11">
        <v>0.89</v>
      </c>
      <c r="P871" s="11">
        <v>0.77</v>
      </c>
      <c r="Q871" s="11">
        <v>0.830705407537769</v>
      </c>
      <c r="R871" s="11">
        <v>0.68100000000000005</v>
      </c>
      <c r="S871" s="148" t="s">
        <v>97</v>
      </c>
      <c r="T871" s="148">
        <v>0.6</v>
      </c>
      <c r="U871" s="11">
        <v>0.69</v>
      </c>
      <c r="V871" s="11">
        <v>0.86</v>
      </c>
      <c r="W871" s="11">
        <v>0.67</v>
      </c>
      <c r="X871" s="148">
        <v>1.0900000000000001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56</v>
      </c>
    </row>
    <row r="872" spans="1:65">
      <c r="A872" s="30"/>
      <c r="B872" s="19">
        <v>1</v>
      </c>
      <c r="C872" s="9">
        <v>6</v>
      </c>
      <c r="D872" s="148">
        <v>1</v>
      </c>
      <c r="E872" s="11">
        <v>0.92</v>
      </c>
      <c r="F872" s="148">
        <v>0.7</v>
      </c>
      <c r="G872" s="11">
        <v>0.78</v>
      </c>
      <c r="H872" s="149">
        <v>0.91</v>
      </c>
      <c r="I872" s="11">
        <v>0.8</v>
      </c>
      <c r="J872" s="11">
        <v>0.8</v>
      </c>
      <c r="K872" s="148">
        <v>1</v>
      </c>
      <c r="L872" s="11">
        <v>0.91</v>
      </c>
      <c r="M872" s="11">
        <v>0.91</v>
      </c>
      <c r="N872" s="11">
        <v>0.83</v>
      </c>
      <c r="O872" s="11">
        <v>0.87</v>
      </c>
      <c r="P872" s="11">
        <v>0.76</v>
      </c>
      <c r="Q872" s="11">
        <v>0.85754632055305613</v>
      </c>
      <c r="R872" s="11">
        <v>0.58109999999999995</v>
      </c>
      <c r="S872" s="148" t="s">
        <v>97</v>
      </c>
      <c r="T872" s="148">
        <v>0.6</v>
      </c>
      <c r="U872" s="11">
        <v>0.8</v>
      </c>
      <c r="V872" s="11">
        <v>0.91</v>
      </c>
      <c r="W872" s="11">
        <v>0.71</v>
      </c>
      <c r="X872" s="148">
        <v>1.03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278</v>
      </c>
      <c r="C873" s="12"/>
      <c r="D873" s="23">
        <v>0.98333333333333339</v>
      </c>
      <c r="E873" s="23">
        <v>0.92666666666666675</v>
      </c>
      <c r="F873" s="23">
        <v>0.45999999999999996</v>
      </c>
      <c r="G873" s="23">
        <v>0.80500000000000016</v>
      </c>
      <c r="H873" s="23">
        <v>0.77333333333333332</v>
      </c>
      <c r="I873" s="23">
        <v>0.83499999999999996</v>
      </c>
      <c r="J873" s="23">
        <v>0.78666666666666674</v>
      </c>
      <c r="K873" s="23">
        <v>1.0333333333333332</v>
      </c>
      <c r="L873" s="23">
        <v>0.91</v>
      </c>
      <c r="M873" s="23">
        <v>0.9</v>
      </c>
      <c r="N873" s="23">
        <v>0.83833333333333337</v>
      </c>
      <c r="O873" s="23">
        <v>0.87666666666666659</v>
      </c>
      <c r="P873" s="23">
        <v>0.77833333333333332</v>
      </c>
      <c r="Q873" s="23">
        <v>0.79311831971953728</v>
      </c>
      <c r="R873" s="23">
        <v>0.65125</v>
      </c>
      <c r="S873" s="23" t="s">
        <v>775</v>
      </c>
      <c r="T873" s="23">
        <v>0.6</v>
      </c>
      <c r="U873" s="23">
        <v>0.73</v>
      </c>
      <c r="V873" s="23">
        <v>0.88500000000000012</v>
      </c>
      <c r="W873" s="23">
        <v>0.70500000000000007</v>
      </c>
      <c r="X873" s="23">
        <v>1.1016666666666666</v>
      </c>
      <c r="Y873" s="15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279</v>
      </c>
      <c r="C874" s="29"/>
      <c r="D874" s="11">
        <v>1</v>
      </c>
      <c r="E874" s="11">
        <v>0.91500000000000004</v>
      </c>
      <c r="F874" s="11">
        <v>0.5</v>
      </c>
      <c r="G874" s="11">
        <v>0.80500000000000005</v>
      </c>
      <c r="H874" s="11">
        <v>0.755</v>
      </c>
      <c r="I874" s="11">
        <v>0.82499999999999996</v>
      </c>
      <c r="J874" s="11">
        <v>0.79</v>
      </c>
      <c r="K874" s="11">
        <v>1</v>
      </c>
      <c r="L874" s="11">
        <v>0.91500000000000004</v>
      </c>
      <c r="M874" s="11">
        <v>0.91</v>
      </c>
      <c r="N874" s="11">
        <v>0.83</v>
      </c>
      <c r="O874" s="11">
        <v>0.875</v>
      </c>
      <c r="P874" s="11">
        <v>0.78</v>
      </c>
      <c r="Q874" s="11">
        <v>0.79941568910055949</v>
      </c>
      <c r="R874" s="11">
        <v>0.64747500000000002</v>
      </c>
      <c r="S874" s="11" t="s">
        <v>775</v>
      </c>
      <c r="T874" s="11">
        <v>0.6</v>
      </c>
      <c r="U874" s="11">
        <v>0.70499999999999996</v>
      </c>
      <c r="V874" s="11">
        <v>0.88</v>
      </c>
      <c r="W874" s="11">
        <v>0.7</v>
      </c>
      <c r="X874" s="11">
        <v>1.1099999999999999</v>
      </c>
      <c r="Y874" s="15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280</v>
      </c>
      <c r="C875" s="29"/>
      <c r="D875" s="24">
        <v>4.0824829046386298E-2</v>
      </c>
      <c r="E875" s="24">
        <v>5.785038173311103E-2</v>
      </c>
      <c r="F875" s="24">
        <v>0.20736441353327731</v>
      </c>
      <c r="G875" s="24">
        <v>1.5165750888103069E-2</v>
      </c>
      <c r="H875" s="24">
        <v>7.0047602861673067E-2</v>
      </c>
      <c r="I875" s="24">
        <v>4.2308391602612343E-2</v>
      </c>
      <c r="J875" s="24">
        <v>1.9663841605003517E-2</v>
      </c>
      <c r="K875" s="24">
        <v>0.10327955589886445</v>
      </c>
      <c r="L875" s="24">
        <v>2.1908902300206635E-2</v>
      </c>
      <c r="M875" s="24">
        <v>3.7947331922020565E-2</v>
      </c>
      <c r="N875" s="24">
        <v>2.562550812504345E-2</v>
      </c>
      <c r="O875" s="24">
        <v>1.2110601416389977E-2</v>
      </c>
      <c r="P875" s="24">
        <v>1.7224014243685099E-2</v>
      </c>
      <c r="Q875" s="24">
        <v>5.1188490087231746E-2</v>
      </c>
      <c r="R875" s="24">
        <v>5.7433483265426279E-2</v>
      </c>
      <c r="S875" s="24" t="s">
        <v>775</v>
      </c>
      <c r="T875" s="24">
        <v>0</v>
      </c>
      <c r="U875" s="24">
        <v>5.0990195135927889E-2</v>
      </c>
      <c r="V875" s="24">
        <v>2.8106938645110414E-2</v>
      </c>
      <c r="W875" s="24">
        <v>3.0166206257996694E-2</v>
      </c>
      <c r="X875" s="24">
        <v>4.3550736694878772E-2</v>
      </c>
      <c r="Y875" s="15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87</v>
      </c>
      <c r="C876" s="29"/>
      <c r="D876" s="13">
        <v>4.1516775301409792E-2</v>
      </c>
      <c r="E876" s="13">
        <v>6.2428469496162979E-2</v>
      </c>
      <c r="F876" s="13">
        <v>0.45079220333321157</v>
      </c>
      <c r="G876" s="13">
        <v>1.8839442097022444E-2</v>
      </c>
      <c r="H876" s="13">
        <v>9.0578796803887585E-2</v>
      </c>
      <c r="I876" s="13">
        <v>5.0668732458218374E-2</v>
      </c>
      <c r="J876" s="13">
        <v>2.4996408819919724E-2</v>
      </c>
      <c r="K876" s="13">
        <v>9.9947957321481734E-2</v>
      </c>
      <c r="L876" s="13">
        <v>2.4075716813413882E-2</v>
      </c>
      <c r="M876" s="13">
        <v>4.2163702135578407E-2</v>
      </c>
      <c r="N876" s="13">
        <v>3.0567206510986222E-2</v>
      </c>
      <c r="O876" s="13">
        <v>1.3814374239228112E-2</v>
      </c>
      <c r="P876" s="13">
        <v>2.2129354488674646E-2</v>
      </c>
      <c r="Q876" s="13">
        <v>6.454079903908036E-2</v>
      </c>
      <c r="R876" s="13">
        <v>8.8189609620616172E-2</v>
      </c>
      <c r="S876" s="13" t="s">
        <v>775</v>
      </c>
      <c r="T876" s="13">
        <v>0</v>
      </c>
      <c r="U876" s="13">
        <v>6.9849582377983416E-2</v>
      </c>
      <c r="V876" s="13">
        <v>3.1759252706339447E-2</v>
      </c>
      <c r="W876" s="13">
        <v>4.278894504680382E-2</v>
      </c>
      <c r="X876" s="13">
        <v>3.9531682325154714E-2</v>
      </c>
      <c r="Y876" s="15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281</v>
      </c>
      <c r="C877" s="29"/>
      <c r="D877" s="13">
        <v>0.21332252949515151</v>
      </c>
      <c r="E877" s="13">
        <v>0.14340224813441393</v>
      </c>
      <c r="F877" s="13">
        <v>-0.43241183365989533</v>
      </c>
      <c r="G877" s="13">
        <v>-6.7207089048165747E-3</v>
      </c>
      <c r="H877" s="13">
        <v>-4.5793807312287771E-2</v>
      </c>
      <c r="I877" s="13">
        <v>3.0295910639103196E-2</v>
      </c>
      <c r="J877" s="13">
        <v>-2.9341976403878811E-2</v>
      </c>
      <c r="K877" s="13">
        <v>0.27501689540168428</v>
      </c>
      <c r="L877" s="13">
        <v>0.12283745949890279</v>
      </c>
      <c r="M877" s="13">
        <v>0.11049858631759624</v>
      </c>
      <c r="N877" s="13">
        <v>3.4408868366205381E-2</v>
      </c>
      <c r="O877" s="13">
        <v>8.1707882227880724E-2</v>
      </c>
      <c r="P877" s="13">
        <v>-3.9624370721634383E-2</v>
      </c>
      <c r="Q877" s="13">
        <v>-2.1381363520962871E-2</v>
      </c>
      <c r="R877" s="13">
        <v>-0.19643088406740605</v>
      </c>
      <c r="S877" s="13" t="s">
        <v>775</v>
      </c>
      <c r="T877" s="13">
        <v>-0.25966760912160258</v>
      </c>
      <c r="U877" s="13">
        <v>-9.9262257764616391E-2</v>
      </c>
      <c r="V877" s="13">
        <v>9.1990276545636407E-2</v>
      </c>
      <c r="W877" s="13">
        <v>-0.13010944071788288</v>
      </c>
      <c r="X877" s="13">
        <v>0.35933252880727973</v>
      </c>
      <c r="Y877" s="15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282</v>
      </c>
      <c r="C878" s="47"/>
      <c r="D878" s="45" t="s">
        <v>283</v>
      </c>
      <c r="E878" s="45">
        <v>1</v>
      </c>
      <c r="F878" s="45" t="s">
        <v>283</v>
      </c>
      <c r="G878" s="45">
        <v>0.33</v>
      </c>
      <c r="H878" s="45">
        <v>0.67</v>
      </c>
      <c r="I878" s="45">
        <v>0</v>
      </c>
      <c r="J878" s="45">
        <v>0.53</v>
      </c>
      <c r="K878" s="45" t="s">
        <v>283</v>
      </c>
      <c r="L878" s="45">
        <v>0.82</v>
      </c>
      <c r="M878" s="45">
        <v>0.71</v>
      </c>
      <c r="N878" s="45">
        <v>0.04</v>
      </c>
      <c r="O878" s="45">
        <v>0.46</v>
      </c>
      <c r="P878" s="45">
        <v>0.62</v>
      </c>
      <c r="Q878" s="45">
        <v>0.46</v>
      </c>
      <c r="R878" s="45">
        <v>2.0099999999999998</v>
      </c>
      <c r="S878" s="45">
        <v>45.54</v>
      </c>
      <c r="T878" s="45" t="s">
        <v>283</v>
      </c>
      <c r="U878" s="45">
        <v>1.1499999999999999</v>
      </c>
      <c r="V878" s="45">
        <v>0.55000000000000004</v>
      </c>
      <c r="W878" s="45">
        <v>1.42</v>
      </c>
      <c r="X878" s="45">
        <v>2.92</v>
      </c>
      <c r="Y878" s="15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 t="s">
        <v>313</v>
      </c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BM879" s="55"/>
    </row>
    <row r="880" spans="1:65">
      <c r="BM880" s="55"/>
    </row>
    <row r="881" spans="1:65" ht="15">
      <c r="B881" s="8" t="s">
        <v>558</v>
      </c>
      <c r="BM881" s="28" t="s">
        <v>67</v>
      </c>
    </row>
    <row r="882" spans="1:65" ht="15">
      <c r="A882" s="25" t="s">
        <v>24</v>
      </c>
      <c r="B882" s="18" t="s">
        <v>116</v>
      </c>
      <c r="C882" s="15" t="s">
        <v>117</v>
      </c>
      <c r="D882" s="16" t="s">
        <v>243</v>
      </c>
      <c r="E882" s="17" t="s">
        <v>243</v>
      </c>
      <c r="F882" s="17" t="s">
        <v>243</v>
      </c>
      <c r="G882" s="17" t="s">
        <v>243</v>
      </c>
      <c r="H882" s="17" t="s">
        <v>243</v>
      </c>
      <c r="I882" s="17" t="s">
        <v>243</v>
      </c>
      <c r="J882" s="17" t="s">
        <v>243</v>
      </c>
      <c r="K882" s="17" t="s">
        <v>243</v>
      </c>
      <c r="L882" s="17" t="s">
        <v>243</v>
      </c>
      <c r="M882" s="17" t="s">
        <v>243</v>
      </c>
      <c r="N882" s="17" t="s">
        <v>243</v>
      </c>
      <c r="O882" s="17" t="s">
        <v>243</v>
      </c>
      <c r="P882" s="17" t="s">
        <v>243</v>
      </c>
      <c r="Q882" s="15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244</v>
      </c>
      <c r="C883" s="9" t="s">
        <v>244</v>
      </c>
      <c r="D883" s="151" t="s">
        <v>246</v>
      </c>
      <c r="E883" s="152" t="s">
        <v>247</v>
      </c>
      <c r="F883" s="152" t="s">
        <v>248</v>
      </c>
      <c r="G883" s="152" t="s">
        <v>251</v>
      </c>
      <c r="H883" s="152" t="s">
        <v>252</v>
      </c>
      <c r="I883" s="152" t="s">
        <v>254</v>
      </c>
      <c r="J883" s="152" t="s">
        <v>256</v>
      </c>
      <c r="K883" s="152" t="s">
        <v>265</v>
      </c>
      <c r="L883" s="152" t="s">
        <v>266</v>
      </c>
      <c r="M883" s="152" t="s">
        <v>268</v>
      </c>
      <c r="N883" s="152" t="s">
        <v>269</v>
      </c>
      <c r="O883" s="152" t="s">
        <v>271</v>
      </c>
      <c r="P883" s="152" t="s">
        <v>272</v>
      </c>
      <c r="Q883" s="15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291</v>
      </c>
      <c r="E884" s="11" t="s">
        <v>291</v>
      </c>
      <c r="F884" s="11" t="s">
        <v>291</v>
      </c>
      <c r="G884" s="11" t="s">
        <v>292</v>
      </c>
      <c r="H884" s="11" t="s">
        <v>291</v>
      </c>
      <c r="I884" s="11" t="s">
        <v>291</v>
      </c>
      <c r="J884" s="11" t="s">
        <v>292</v>
      </c>
      <c r="K884" s="11" t="s">
        <v>292</v>
      </c>
      <c r="L884" s="11" t="s">
        <v>291</v>
      </c>
      <c r="M884" s="11" t="s">
        <v>292</v>
      </c>
      <c r="N884" s="11" t="s">
        <v>292</v>
      </c>
      <c r="O884" s="11" t="s">
        <v>291</v>
      </c>
      <c r="P884" s="11" t="s">
        <v>291</v>
      </c>
      <c r="Q884" s="15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15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147">
        <v>0.8</v>
      </c>
      <c r="E886" s="22">
        <v>0.73</v>
      </c>
      <c r="F886" s="22">
        <v>0.71385243629454054</v>
      </c>
      <c r="G886" s="147">
        <v>0.7</v>
      </c>
      <c r="H886" s="22">
        <v>0.71</v>
      </c>
      <c r="I886" s="147">
        <v>1.0709938431622152</v>
      </c>
      <c r="J886" s="22">
        <v>0.84</v>
      </c>
      <c r="K886" s="22">
        <v>0.7087</v>
      </c>
      <c r="L886" s="22">
        <v>0.76</v>
      </c>
      <c r="M886" s="147">
        <v>0.5</v>
      </c>
      <c r="N886" s="22">
        <v>0.65</v>
      </c>
      <c r="O886" s="22">
        <v>0.75</v>
      </c>
      <c r="P886" s="22">
        <v>0.74</v>
      </c>
      <c r="Q886" s="15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48">
        <v>0.7</v>
      </c>
      <c r="E887" s="11">
        <v>0.72</v>
      </c>
      <c r="F887" s="11">
        <v>0.70207184983911974</v>
      </c>
      <c r="G887" s="148">
        <v>0.7</v>
      </c>
      <c r="H887" s="11">
        <v>0.71</v>
      </c>
      <c r="I887" s="148">
        <v>1.0994894440139089</v>
      </c>
      <c r="J887" s="11">
        <v>0.88</v>
      </c>
      <c r="K887" s="11">
        <v>0.71479999999999999</v>
      </c>
      <c r="L887" s="11">
        <v>0.72</v>
      </c>
      <c r="M887" s="148">
        <v>0.6</v>
      </c>
      <c r="N887" s="11">
        <v>0.65</v>
      </c>
      <c r="O887" s="11">
        <v>0.74</v>
      </c>
      <c r="P887" s="11">
        <v>0.72</v>
      </c>
      <c r="Q887" s="15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35</v>
      </c>
    </row>
    <row r="888" spans="1:65">
      <c r="A888" s="30"/>
      <c r="B888" s="19">
        <v>1</v>
      </c>
      <c r="C888" s="9">
        <v>3</v>
      </c>
      <c r="D888" s="148">
        <v>0.7</v>
      </c>
      <c r="E888" s="11">
        <v>0.73</v>
      </c>
      <c r="F888" s="11">
        <v>0.71267420405149662</v>
      </c>
      <c r="G888" s="148">
        <v>0.7</v>
      </c>
      <c r="H888" s="11">
        <v>0.72</v>
      </c>
      <c r="I888" s="148">
        <v>1.0936509434178914</v>
      </c>
      <c r="J888" s="11">
        <v>0.86</v>
      </c>
      <c r="K888" s="11">
        <v>0.70189999999999997</v>
      </c>
      <c r="L888" s="11">
        <v>0.75</v>
      </c>
      <c r="M888" s="148">
        <v>0.6</v>
      </c>
      <c r="N888" s="11">
        <v>0.61</v>
      </c>
      <c r="O888" s="11">
        <v>0.76</v>
      </c>
      <c r="P888" s="11">
        <v>0.76</v>
      </c>
      <c r="Q888" s="15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48">
        <v>0.7</v>
      </c>
      <c r="E889" s="11">
        <v>0.72</v>
      </c>
      <c r="F889" s="11">
        <v>0.71159718068700095</v>
      </c>
      <c r="G889" s="148">
        <v>0.8</v>
      </c>
      <c r="H889" s="11">
        <v>0.69</v>
      </c>
      <c r="I889" s="148">
        <v>1.1059381937635417</v>
      </c>
      <c r="J889" s="11">
        <v>0.91</v>
      </c>
      <c r="K889" s="11">
        <v>0.67889999999999995</v>
      </c>
      <c r="L889" s="11">
        <v>0.75</v>
      </c>
      <c r="M889" s="148">
        <v>0.6</v>
      </c>
      <c r="N889" s="11">
        <v>0.6</v>
      </c>
      <c r="O889" s="11">
        <v>0.77</v>
      </c>
      <c r="P889" s="11">
        <v>0.76</v>
      </c>
      <c r="Q889" s="15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0.73163903517197915</v>
      </c>
    </row>
    <row r="890" spans="1:65">
      <c r="A890" s="30"/>
      <c r="B890" s="19">
        <v>1</v>
      </c>
      <c r="C890" s="9">
        <v>5</v>
      </c>
      <c r="D890" s="148">
        <v>0.8</v>
      </c>
      <c r="E890" s="11">
        <v>0.75</v>
      </c>
      <c r="F890" s="11">
        <v>0.7116259698522599</v>
      </c>
      <c r="G890" s="148">
        <v>0.8</v>
      </c>
      <c r="H890" s="11">
        <v>0.69</v>
      </c>
      <c r="I890" s="148">
        <v>1.0943776258747344</v>
      </c>
      <c r="J890" s="11">
        <v>0.83</v>
      </c>
      <c r="K890" s="11">
        <v>0.68340000000000001</v>
      </c>
      <c r="L890" s="11">
        <v>0.79</v>
      </c>
      <c r="M890" s="148">
        <v>0.6</v>
      </c>
      <c r="N890" s="11">
        <v>0.6</v>
      </c>
      <c r="O890" s="11">
        <v>0.72</v>
      </c>
      <c r="P890" s="149">
        <v>0.65</v>
      </c>
      <c r="Q890" s="15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57</v>
      </c>
    </row>
    <row r="891" spans="1:65">
      <c r="A891" s="30"/>
      <c r="B891" s="19">
        <v>1</v>
      </c>
      <c r="C891" s="9">
        <v>6</v>
      </c>
      <c r="D891" s="148">
        <v>0.8</v>
      </c>
      <c r="E891" s="11">
        <v>0.74</v>
      </c>
      <c r="F891" s="11">
        <v>0.70078625856246124</v>
      </c>
      <c r="G891" s="148">
        <v>0.7</v>
      </c>
      <c r="H891" s="11">
        <v>0.67</v>
      </c>
      <c r="I891" s="148">
        <v>1.1193682730562144</v>
      </c>
      <c r="J891" s="11">
        <v>0.86</v>
      </c>
      <c r="K891" s="11">
        <v>0.70020000000000004</v>
      </c>
      <c r="L891" s="11">
        <v>0.78</v>
      </c>
      <c r="M891" s="148">
        <v>0.6</v>
      </c>
      <c r="N891" s="11">
        <v>0.64</v>
      </c>
      <c r="O891" s="11">
        <v>0.78</v>
      </c>
      <c r="P891" s="11">
        <v>0.76</v>
      </c>
      <c r="Q891" s="15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278</v>
      </c>
      <c r="C892" s="12"/>
      <c r="D892" s="23">
        <v>0.75</v>
      </c>
      <c r="E892" s="23">
        <v>0.73166666666666658</v>
      </c>
      <c r="F892" s="23">
        <v>0.70876798321447987</v>
      </c>
      <c r="G892" s="23">
        <v>0.73333333333333328</v>
      </c>
      <c r="H892" s="23">
        <v>0.69833333333333325</v>
      </c>
      <c r="I892" s="23">
        <v>1.0973030538814179</v>
      </c>
      <c r="J892" s="23">
        <v>0.8633333333333334</v>
      </c>
      <c r="K892" s="23">
        <v>0.69798333333333329</v>
      </c>
      <c r="L892" s="23">
        <v>0.7583333333333333</v>
      </c>
      <c r="M892" s="23">
        <v>0.58333333333333337</v>
      </c>
      <c r="N892" s="23">
        <v>0.62500000000000011</v>
      </c>
      <c r="O892" s="23">
        <v>0.75333333333333341</v>
      </c>
      <c r="P892" s="23">
        <v>0.73166666666666658</v>
      </c>
      <c r="Q892" s="15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279</v>
      </c>
      <c r="C893" s="29"/>
      <c r="D893" s="11">
        <v>0.75</v>
      </c>
      <c r="E893" s="11">
        <v>0.73</v>
      </c>
      <c r="F893" s="11">
        <v>0.71161157526963037</v>
      </c>
      <c r="G893" s="11">
        <v>0.7</v>
      </c>
      <c r="H893" s="11">
        <v>0.7</v>
      </c>
      <c r="I893" s="11">
        <v>1.0969335349443217</v>
      </c>
      <c r="J893" s="11">
        <v>0.86</v>
      </c>
      <c r="K893" s="11">
        <v>0.70104999999999995</v>
      </c>
      <c r="L893" s="11">
        <v>0.755</v>
      </c>
      <c r="M893" s="11">
        <v>0.6</v>
      </c>
      <c r="N893" s="11">
        <v>0.625</v>
      </c>
      <c r="O893" s="11">
        <v>0.755</v>
      </c>
      <c r="P893" s="11">
        <v>0.75</v>
      </c>
      <c r="Q893" s="15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280</v>
      </c>
      <c r="C894" s="29"/>
      <c r="D894" s="24">
        <v>5.4772255750516662E-2</v>
      </c>
      <c r="E894" s="24">
        <v>1.1690451944500132E-2</v>
      </c>
      <c r="F894" s="24">
        <v>5.7589721463536326E-3</v>
      </c>
      <c r="G894" s="24">
        <v>5.1639777949432274E-2</v>
      </c>
      <c r="H894" s="24">
        <v>1.834847859269716E-2</v>
      </c>
      <c r="I894" s="24">
        <v>1.6001815199249148E-2</v>
      </c>
      <c r="J894" s="24">
        <v>2.8751811537130457E-2</v>
      </c>
      <c r="K894" s="24">
        <v>1.4104951849143866E-2</v>
      </c>
      <c r="L894" s="24">
        <v>2.4832774042918924E-2</v>
      </c>
      <c r="M894" s="24">
        <v>4.0824829046386298E-2</v>
      </c>
      <c r="N894" s="24">
        <v>2.428991560298226E-2</v>
      </c>
      <c r="O894" s="24">
        <v>2.1602468994692887E-2</v>
      </c>
      <c r="P894" s="24">
        <v>4.3089055068157002E-2</v>
      </c>
      <c r="Q894" s="209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  <c r="AH894" s="210"/>
      <c r="AI894" s="210"/>
      <c r="AJ894" s="210"/>
      <c r="AK894" s="210"/>
      <c r="AL894" s="210"/>
      <c r="AM894" s="210"/>
      <c r="AN894" s="210"/>
      <c r="AO894" s="210"/>
      <c r="AP894" s="210"/>
      <c r="AQ894" s="210"/>
      <c r="AR894" s="210"/>
      <c r="AS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F894" s="210"/>
      <c r="BG894" s="210"/>
      <c r="BH894" s="210"/>
      <c r="BI894" s="210"/>
      <c r="BJ894" s="210"/>
      <c r="BK894" s="210"/>
      <c r="BL894" s="210"/>
      <c r="BM894" s="56"/>
    </row>
    <row r="895" spans="1:65">
      <c r="A895" s="30"/>
      <c r="B895" s="3" t="s">
        <v>87</v>
      </c>
      <c r="C895" s="29"/>
      <c r="D895" s="13">
        <v>7.3029674334022215E-2</v>
      </c>
      <c r="E895" s="13">
        <v>1.5977838648519545E-2</v>
      </c>
      <c r="F895" s="13">
        <v>8.1253277274672166E-3</v>
      </c>
      <c r="G895" s="13">
        <v>7.0417879021953109E-2</v>
      </c>
      <c r="H895" s="13">
        <v>2.6274671015795458E-2</v>
      </c>
      <c r="I895" s="13">
        <v>1.4582858529963057E-2</v>
      </c>
      <c r="J895" s="13">
        <v>3.3303256606714814E-2</v>
      </c>
      <c r="K895" s="13">
        <v>2.0208149930720218E-2</v>
      </c>
      <c r="L895" s="13">
        <v>3.2746515221431551E-2</v>
      </c>
      <c r="M895" s="13">
        <v>6.9985421222376512E-2</v>
      </c>
      <c r="N895" s="13">
        <v>3.8863864964771608E-2</v>
      </c>
      <c r="O895" s="13">
        <v>2.8675843798264891E-2</v>
      </c>
      <c r="P895" s="13">
        <v>5.8891647017982239E-2</v>
      </c>
      <c r="Q895" s="15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281</v>
      </c>
      <c r="C896" s="29"/>
      <c r="D896" s="13">
        <v>2.5095660490155325E-2</v>
      </c>
      <c r="E896" s="13">
        <v>3.7766567062558209E-5</v>
      </c>
      <c r="F896" s="13">
        <v>-3.1260021483303202E-2</v>
      </c>
      <c r="G896" s="13">
        <v>2.315756923707335E-3</v>
      </c>
      <c r="H896" s="13">
        <v>-4.5522040565833199E-2</v>
      </c>
      <c r="I896" s="13">
        <v>0.49978746503524896</v>
      </c>
      <c r="J896" s="13">
        <v>0.17999900474200126</v>
      </c>
      <c r="K896" s="13">
        <v>-4.600041854072856E-2</v>
      </c>
      <c r="L896" s="13">
        <v>3.6485612273379209E-2</v>
      </c>
      <c r="M896" s="13">
        <v>-0.20270337517432357</v>
      </c>
      <c r="N896" s="13">
        <v>-0.14575361625820371</v>
      </c>
      <c r="O896" s="13">
        <v>2.96516412034451E-2</v>
      </c>
      <c r="P896" s="13">
        <v>3.7766567062558209E-5</v>
      </c>
      <c r="Q896" s="15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282</v>
      </c>
      <c r="C897" s="47"/>
      <c r="D897" s="45" t="s">
        <v>283</v>
      </c>
      <c r="E897" s="45">
        <v>0</v>
      </c>
      <c r="F897" s="45">
        <v>0.51</v>
      </c>
      <c r="G897" s="45" t="s">
        <v>283</v>
      </c>
      <c r="H897" s="45">
        <v>0.75</v>
      </c>
      <c r="I897" s="45">
        <v>8.2200000000000006</v>
      </c>
      <c r="J897" s="45">
        <v>2.96</v>
      </c>
      <c r="K897" s="45">
        <v>0.76</v>
      </c>
      <c r="L897" s="45">
        <v>0.6</v>
      </c>
      <c r="M897" s="45" t="s">
        <v>283</v>
      </c>
      <c r="N897" s="45">
        <v>2.4</v>
      </c>
      <c r="O897" s="45">
        <v>0.49</v>
      </c>
      <c r="P897" s="45">
        <v>0</v>
      </c>
      <c r="Q897" s="15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 t="s">
        <v>306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BM898" s="55"/>
    </row>
    <row r="899" spans="1:65">
      <c r="BM899" s="55"/>
    </row>
    <row r="900" spans="1:65" ht="15">
      <c r="B900" s="8" t="s">
        <v>559</v>
      </c>
      <c r="BM900" s="28" t="s">
        <v>67</v>
      </c>
    </row>
    <row r="901" spans="1:65" ht="15">
      <c r="A901" s="25" t="s">
        <v>27</v>
      </c>
      <c r="B901" s="18" t="s">
        <v>116</v>
      </c>
      <c r="C901" s="15" t="s">
        <v>117</v>
      </c>
      <c r="D901" s="16" t="s">
        <v>243</v>
      </c>
      <c r="E901" s="17" t="s">
        <v>243</v>
      </c>
      <c r="F901" s="17" t="s">
        <v>243</v>
      </c>
      <c r="G901" s="17" t="s">
        <v>243</v>
      </c>
      <c r="H901" s="17" t="s">
        <v>243</v>
      </c>
      <c r="I901" s="17" t="s">
        <v>243</v>
      </c>
      <c r="J901" s="17" t="s">
        <v>243</v>
      </c>
      <c r="K901" s="17" t="s">
        <v>243</v>
      </c>
      <c r="L901" s="17" t="s">
        <v>243</v>
      </c>
      <c r="M901" s="17" t="s">
        <v>243</v>
      </c>
      <c r="N901" s="17" t="s">
        <v>243</v>
      </c>
      <c r="O901" s="17" t="s">
        <v>243</v>
      </c>
      <c r="P901" s="17" t="s">
        <v>243</v>
      </c>
      <c r="Q901" s="17" t="s">
        <v>243</v>
      </c>
      <c r="R901" s="17" t="s">
        <v>243</v>
      </c>
      <c r="S901" s="17" t="s">
        <v>243</v>
      </c>
      <c r="T901" s="17" t="s">
        <v>243</v>
      </c>
      <c r="U901" s="17" t="s">
        <v>243</v>
      </c>
      <c r="V901" s="17" t="s">
        <v>243</v>
      </c>
      <c r="W901" s="17" t="s">
        <v>243</v>
      </c>
      <c r="X901" s="17" t="s">
        <v>243</v>
      </c>
      <c r="Y901" s="17" t="s">
        <v>243</v>
      </c>
      <c r="Z901" s="15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244</v>
      </c>
      <c r="C902" s="9" t="s">
        <v>244</v>
      </c>
      <c r="D902" s="151" t="s">
        <v>246</v>
      </c>
      <c r="E902" s="152" t="s">
        <v>247</v>
      </c>
      <c r="F902" s="152" t="s">
        <v>248</v>
      </c>
      <c r="G902" s="152" t="s">
        <v>251</v>
      </c>
      <c r="H902" s="152" t="s">
        <v>252</v>
      </c>
      <c r="I902" s="152" t="s">
        <v>253</v>
      </c>
      <c r="J902" s="152" t="s">
        <v>255</v>
      </c>
      <c r="K902" s="152" t="s">
        <v>256</v>
      </c>
      <c r="L902" s="152" t="s">
        <v>257</v>
      </c>
      <c r="M902" s="152" t="s">
        <v>259</v>
      </c>
      <c r="N902" s="152" t="s">
        <v>260</v>
      </c>
      <c r="O902" s="152" t="s">
        <v>261</v>
      </c>
      <c r="P902" s="152" t="s">
        <v>262</v>
      </c>
      <c r="Q902" s="152" t="s">
        <v>263</v>
      </c>
      <c r="R902" s="152" t="s">
        <v>264</v>
      </c>
      <c r="S902" s="152" t="s">
        <v>265</v>
      </c>
      <c r="T902" s="152" t="s">
        <v>266</v>
      </c>
      <c r="U902" s="152" t="s">
        <v>268</v>
      </c>
      <c r="V902" s="152" t="s">
        <v>269</v>
      </c>
      <c r="W902" s="152" t="s">
        <v>270</v>
      </c>
      <c r="X902" s="152" t="s">
        <v>271</v>
      </c>
      <c r="Y902" s="152" t="s">
        <v>272</v>
      </c>
      <c r="Z902" s="15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291</v>
      </c>
      <c r="E903" s="11" t="s">
        <v>291</v>
      </c>
      <c r="F903" s="11" t="s">
        <v>291</v>
      </c>
      <c r="G903" s="11" t="s">
        <v>292</v>
      </c>
      <c r="H903" s="11" t="s">
        <v>291</v>
      </c>
      <c r="I903" s="11" t="s">
        <v>291</v>
      </c>
      <c r="J903" s="11" t="s">
        <v>291</v>
      </c>
      <c r="K903" s="11" t="s">
        <v>292</v>
      </c>
      <c r="L903" s="11" t="s">
        <v>292</v>
      </c>
      <c r="M903" s="11" t="s">
        <v>292</v>
      </c>
      <c r="N903" s="11" t="s">
        <v>292</v>
      </c>
      <c r="O903" s="11" t="s">
        <v>292</v>
      </c>
      <c r="P903" s="11" t="s">
        <v>292</v>
      </c>
      <c r="Q903" s="11" t="s">
        <v>292</v>
      </c>
      <c r="R903" s="11" t="s">
        <v>120</v>
      </c>
      <c r="S903" s="11" t="s">
        <v>292</v>
      </c>
      <c r="T903" s="11" t="s">
        <v>291</v>
      </c>
      <c r="U903" s="11" t="s">
        <v>292</v>
      </c>
      <c r="V903" s="11" t="s">
        <v>292</v>
      </c>
      <c r="W903" s="11" t="s">
        <v>292</v>
      </c>
      <c r="X903" s="11" t="s">
        <v>291</v>
      </c>
      <c r="Y903" s="11" t="s">
        <v>291</v>
      </c>
      <c r="Z903" s="15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15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22">
        <v>1.17</v>
      </c>
      <c r="E905" s="22">
        <v>1.2</v>
      </c>
      <c r="F905" s="22">
        <v>1.1197938730999519</v>
      </c>
      <c r="G905" s="147">
        <v>0.8</v>
      </c>
      <c r="H905" s="22">
        <v>1.21</v>
      </c>
      <c r="I905" s="22">
        <v>1.3</v>
      </c>
      <c r="J905" s="22">
        <v>1.2</v>
      </c>
      <c r="K905" s="22">
        <v>1.1100000000000001</v>
      </c>
      <c r="L905" s="22">
        <v>1.2</v>
      </c>
      <c r="M905" s="22">
        <v>1.1599999999999999</v>
      </c>
      <c r="N905" s="22">
        <v>1.21</v>
      </c>
      <c r="O905" s="22">
        <v>1.08</v>
      </c>
      <c r="P905" s="22">
        <v>1.34</v>
      </c>
      <c r="Q905" s="22">
        <v>1.1399999999999999</v>
      </c>
      <c r="R905" s="147">
        <v>1.4752185814296126</v>
      </c>
      <c r="S905" s="22">
        <v>1.0841240000000001</v>
      </c>
      <c r="T905" s="22">
        <v>1.1100000000000001</v>
      </c>
      <c r="U905" s="22">
        <v>1.01</v>
      </c>
      <c r="V905" s="22">
        <v>1.1299999999999999</v>
      </c>
      <c r="W905" s="22">
        <v>1.27</v>
      </c>
      <c r="X905" s="22">
        <v>1.19</v>
      </c>
      <c r="Y905" s="22">
        <v>1.18</v>
      </c>
      <c r="Z905" s="15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1">
        <v>1.19</v>
      </c>
      <c r="E906" s="11">
        <v>1.3</v>
      </c>
      <c r="F906" s="11">
        <v>1.0559950443304036</v>
      </c>
      <c r="G906" s="148">
        <v>0.8</v>
      </c>
      <c r="H906" s="11">
        <v>1.2</v>
      </c>
      <c r="I906" s="11">
        <v>1.3</v>
      </c>
      <c r="J906" s="11">
        <v>1.2</v>
      </c>
      <c r="K906" s="11">
        <v>1.2</v>
      </c>
      <c r="L906" s="11">
        <v>1.1000000000000001</v>
      </c>
      <c r="M906" s="11">
        <v>1.1399999999999999</v>
      </c>
      <c r="N906" s="11">
        <v>1.32</v>
      </c>
      <c r="O906" s="11">
        <v>1.0900000000000001</v>
      </c>
      <c r="P906" s="11">
        <v>1.32</v>
      </c>
      <c r="Q906" s="11">
        <v>1.1399999999999999</v>
      </c>
      <c r="R906" s="148">
        <v>1.301301216149144</v>
      </c>
      <c r="S906" s="11">
        <v>1.06358</v>
      </c>
      <c r="T906" s="11">
        <v>1.06</v>
      </c>
      <c r="U906" s="11">
        <v>1.0900000000000001</v>
      </c>
      <c r="V906" s="11">
        <v>1.1299999999999999</v>
      </c>
      <c r="W906" s="11">
        <v>1.31</v>
      </c>
      <c r="X906" s="11">
        <v>1.1000000000000001</v>
      </c>
      <c r="Y906" s="11">
        <v>1.18</v>
      </c>
      <c r="Z906" s="15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12</v>
      </c>
    </row>
    <row r="907" spans="1:65">
      <c r="A907" s="30"/>
      <c r="B907" s="19">
        <v>1</v>
      </c>
      <c r="C907" s="9">
        <v>3</v>
      </c>
      <c r="D907" s="11">
        <v>1.33</v>
      </c>
      <c r="E907" s="11">
        <v>1.3</v>
      </c>
      <c r="F907" s="11">
        <v>1.1308657197822307</v>
      </c>
      <c r="G907" s="148">
        <v>0.4</v>
      </c>
      <c r="H907" s="11">
        <v>1.19</v>
      </c>
      <c r="I907" s="149">
        <v>1.5</v>
      </c>
      <c r="J907" s="11">
        <v>1.2</v>
      </c>
      <c r="K907" s="11">
        <v>1.08</v>
      </c>
      <c r="L907" s="11">
        <v>1</v>
      </c>
      <c r="M907" s="11">
        <v>1.2</v>
      </c>
      <c r="N907" s="11">
        <v>1.05</v>
      </c>
      <c r="O907" s="11">
        <v>1.1000000000000001</v>
      </c>
      <c r="P907" s="11">
        <v>1.21</v>
      </c>
      <c r="Q907" s="11">
        <v>1.07</v>
      </c>
      <c r="R907" s="148">
        <v>1.1922355671680984</v>
      </c>
      <c r="S907" s="11">
        <v>1.255217</v>
      </c>
      <c r="T907" s="11">
        <v>1.1000000000000001</v>
      </c>
      <c r="U907" s="11">
        <v>1.1000000000000001</v>
      </c>
      <c r="V907" s="11">
        <v>1.07</v>
      </c>
      <c r="W907" s="11">
        <v>1.32</v>
      </c>
      <c r="X907" s="11">
        <v>1.0900000000000001</v>
      </c>
      <c r="Y907" s="11">
        <v>1.21</v>
      </c>
      <c r="Z907" s="15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1">
        <v>1.24</v>
      </c>
      <c r="E908" s="11">
        <v>1.4</v>
      </c>
      <c r="F908" s="11">
        <v>1.0827727405039136</v>
      </c>
      <c r="G908" s="148">
        <v>0.7</v>
      </c>
      <c r="H908" s="11">
        <v>1.17</v>
      </c>
      <c r="I908" s="11">
        <v>1.4</v>
      </c>
      <c r="J908" s="11">
        <v>1.1000000000000001</v>
      </c>
      <c r="K908" s="11">
        <v>1.1299999999999999</v>
      </c>
      <c r="L908" s="11">
        <v>1.1000000000000001</v>
      </c>
      <c r="M908" s="11">
        <v>1.08</v>
      </c>
      <c r="N908" s="11">
        <v>1.18</v>
      </c>
      <c r="O908" s="11">
        <v>1.1200000000000001</v>
      </c>
      <c r="P908" s="11">
        <v>1.29</v>
      </c>
      <c r="Q908" s="11">
        <v>1.01</v>
      </c>
      <c r="R908" s="148">
        <v>1.5389643416189307</v>
      </c>
      <c r="S908" s="11">
        <v>1.158703</v>
      </c>
      <c r="T908" s="11">
        <v>1.1000000000000001</v>
      </c>
      <c r="U908" s="11">
        <v>1.07</v>
      </c>
      <c r="V908" s="11">
        <v>1.1100000000000001</v>
      </c>
      <c r="W908" s="11">
        <v>1.26</v>
      </c>
      <c r="X908" s="11">
        <v>1.1200000000000001</v>
      </c>
      <c r="Y908" s="11">
        <v>1.22</v>
      </c>
      <c r="Z908" s="15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1.1686798046463367</v>
      </c>
    </row>
    <row r="909" spans="1:65">
      <c r="A909" s="30"/>
      <c r="B909" s="19">
        <v>1</v>
      </c>
      <c r="C909" s="9">
        <v>5</v>
      </c>
      <c r="D909" s="11">
        <v>1.1599999999999999</v>
      </c>
      <c r="E909" s="11">
        <v>1.3</v>
      </c>
      <c r="F909" s="11">
        <v>1.1075170907130183</v>
      </c>
      <c r="G909" s="148">
        <v>0.7</v>
      </c>
      <c r="H909" s="11">
        <v>1.22</v>
      </c>
      <c r="I909" s="11">
        <v>1.2</v>
      </c>
      <c r="J909" s="11">
        <v>1.2</v>
      </c>
      <c r="K909" s="11">
        <v>1.1200000000000001</v>
      </c>
      <c r="L909" s="11">
        <v>1.1000000000000001</v>
      </c>
      <c r="M909" s="11">
        <v>1.1299999999999999</v>
      </c>
      <c r="N909" s="11">
        <v>1.17</v>
      </c>
      <c r="O909" s="11">
        <v>1.1299999999999999</v>
      </c>
      <c r="P909" s="11">
        <v>1.25</v>
      </c>
      <c r="Q909" s="11">
        <v>1.19</v>
      </c>
      <c r="R909" s="148">
        <v>1.6225815856433903</v>
      </c>
      <c r="S909" s="11">
        <v>1.014146</v>
      </c>
      <c r="T909" s="11">
        <v>1.18</v>
      </c>
      <c r="U909" s="11">
        <v>1.1299999999999999</v>
      </c>
      <c r="V909" s="11">
        <v>1.0900000000000001</v>
      </c>
      <c r="W909" s="11">
        <v>1.33</v>
      </c>
      <c r="X909" s="11">
        <v>1.1299999999999999</v>
      </c>
      <c r="Y909" s="11">
        <v>1.25</v>
      </c>
      <c r="Z909" s="15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58</v>
      </c>
    </row>
    <row r="910" spans="1:65">
      <c r="A910" s="30"/>
      <c r="B910" s="19">
        <v>1</v>
      </c>
      <c r="C910" s="9">
        <v>6</v>
      </c>
      <c r="D910" s="11">
        <v>1.22</v>
      </c>
      <c r="E910" s="11">
        <v>1.3</v>
      </c>
      <c r="F910" s="11">
        <v>1.0549680891308846</v>
      </c>
      <c r="G910" s="148">
        <v>0.9</v>
      </c>
      <c r="H910" s="11">
        <v>1.1200000000000001</v>
      </c>
      <c r="I910" s="11">
        <v>1</v>
      </c>
      <c r="J910" s="11">
        <v>1.2</v>
      </c>
      <c r="K910" s="11">
        <v>1.21</v>
      </c>
      <c r="L910" s="11">
        <v>1</v>
      </c>
      <c r="M910" s="11">
        <v>1.1599999999999999</v>
      </c>
      <c r="N910" s="11">
        <v>1.35</v>
      </c>
      <c r="O910" s="11">
        <v>1.1299999999999999</v>
      </c>
      <c r="P910" s="11">
        <v>1.26</v>
      </c>
      <c r="Q910" s="11">
        <v>1.21</v>
      </c>
      <c r="R910" s="148">
        <v>1.2636284906863267</v>
      </c>
      <c r="S910" s="11">
        <v>1.0958940000000001</v>
      </c>
      <c r="T910" s="11">
        <v>1.2</v>
      </c>
      <c r="U910" s="11">
        <v>1.07</v>
      </c>
      <c r="V910" s="11">
        <v>1.1100000000000001</v>
      </c>
      <c r="W910" s="11">
        <v>1.27</v>
      </c>
      <c r="X910" s="11">
        <v>1.18</v>
      </c>
      <c r="Y910" s="149">
        <v>0.31</v>
      </c>
      <c r="Z910" s="15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278</v>
      </c>
      <c r="C911" s="12"/>
      <c r="D911" s="23">
        <v>1.2183333333333333</v>
      </c>
      <c r="E911" s="23">
        <v>1.2999999999999998</v>
      </c>
      <c r="F911" s="23">
        <v>1.091985426260067</v>
      </c>
      <c r="G911" s="23">
        <v>0.71666666666666679</v>
      </c>
      <c r="H911" s="23">
        <v>1.1849999999999998</v>
      </c>
      <c r="I911" s="23">
        <v>1.2833333333333334</v>
      </c>
      <c r="J911" s="23">
        <v>1.1833333333333333</v>
      </c>
      <c r="K911" s="23">
        <v>1.1416666666666666</v>
      </c>
      <c r="L911" s="23">
        <v>1.0833333333333333</v>
      </c>
      <c r="M911" s="23">
        <v>1.145</v>
      </c>
      <c r="N911" s="23">
        <v>1.2133333333333332</v>
      </c>
      <c r="O911" s="23">
        <v>1.1083333333333334</v>
      </c>
      <c r="P911" s="23">
        <v>1.2783333333333333</v>
      </c>
      <c r="Q911" s="23">
        <v>1.1266666666666665</v>
      </c>
      <c r="R911" s="23">
        <v>1.3989882971159169</v>
      </c>
      <c r="S911" s="23">
        <v>1.111944</v>
      </c>
      <c r="T911" s="23">
        <v>1.125</v>
      </c>
      <c r="U911" s="23">
        <v>1.0783333333333334</v>
      </c>
      <c r="V911" s="23">
        <v>1.1066666666666667</v>
      </c>
      <c r="W911" s="23">
        <v>1.2933333333333332</v>
      </c>
      <c r="X911" s="23">
        <v>1.135</v>
      </c>
      <c r="Y911" s="23">
        <v>1.0583333333333333</v>
      </c>
      <c r="Z911" s="15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279</v>
      </c>
      <c r="C912" s="29"/>
      <c r="D912" s="11">
        <v>1.2050000000000001</v>
      </c>
      <c r="E912" s="11">
        <v>1.3</v>
      </c>
      <c r="F912" s="11">
        <v>1.0951449156084658</v>
      </c>
      <c r="G912" s="11">
        <v>0.75</v>
      </c>
      <c r="H912" s="11">
        <v>1.1949999999999998</v>
      </c>
      <c r="I912" s="11">
        <v>1.3</v>
      </c>
      <c r="J912" s="11">
        <v>1.2</v>
      </c>
      <c r="K912" s="11">
        <v>1.125</v>
      </c>
      <c r="L912" s="11">
        <v>1.1000000000000001</v>
      </c>
      <c r="M912" s="11">
        <v>1.1499999999999999</v>
      </c>
      <c r="N912" s="11">
        <v>1.1949999999999998</v>
      </c>
      <c r="O912" s="11">
        <v>1.1100000000000001</v>
      </c>
      <c r="P912" s="11">
        <v>1.2749999999999999</v>
      </c>
      <c r="Q912" s="11">
        <v>1.1399999999999999</v>
      </c>
      <c r="R912" s="11">
        <v>1.3882598987893782</v>
      </c>
      <c r="S912" s="11">
        <v>1.0900090000000002</v>
      </c>
      <c r="T912" s="11">
        <v>1.105</v>
      </c>
      <c r="U912" s="11">
        <v>1.08</v>
      </c>
      <c r="V912" s="11">
        <v>1.1100000000000001</v>
      </c>
      <c r="W912" s="11">
        <v>1.29</v>
      </c>
      <c r="X912" s="11">
        <v>1.125</v>
      </c>
      <c r="Y912" s="11">
        <v>1.1949999999999998</v>
      </c>
      <c r="Z912" s="15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280</v>
      </c>
      <c r="C913" s="29"/>
      <c r="D913" s="24">
        <v>6.2423286253341981E-2</v>
      </c>
      <c r="E913" s="24">
        <v>6.3245553203367569E-2</v>
      </c>
      <c r="F913" s="24">
        <v>3.2485947605435814E-2</v>
      </c>
      <c r="G913" s="24">
        <v>0.17224014243685065</v>
      </c>
      <c r="H913" s="24">
        <v>3.619392214170767E-2</v>
      </c>
      <c r="I913" s="24">
        <v>0.1722401424368509</v>
      </c>
      <c r="J913" s="24">
        <v>4.0824829046386249E-2</v>
      </c>
      <c r="K913" s="24">
        <v>5.1929439306299667E-2</v>
      </c>
      <c r="L913" s="24">
        <v>7.5277265270908097E-2</v>
      </c>
      <c r="M913" s="24">
        <v>3.9874804074753738E-2</v>
      </c>
      <c r="N913" s="24">
        <v>0.10930080817023576</v>
      </c>
      <c r="O913" s="24">
        <v>2.1369760566432739E-2</v>
      </c>
      <c r="P913" s="24">
        <v>4.7923550230201756E-2</v>
      </c>
      <c r="Q913" s="24">
        <v>7.5011110288187716E-2</v>
      </c>
      <c r="R913" s="24">
        <v>0.17088595160581815</v>
      </c>
      <c r="S913" s="24">
        <v>8.4437712913129043E-2</v>
      </c>
      <c r="T913" s="24">
        <v>5.3572380943915428E-2</v>
      </c>
      <c r="U913" s="24">
        <v>4.0207793606049369E-2</v>
      </c>
      <c r="V913" s="24">
        <v>2.3380903889000174E-2</v>
      </c>
      <c r="W913" s="24">
        <v>3.0110906108363266E-2</v>
      </c>
      <c r="X913" s="24">
        <v>4.1352146256270601E-2</v>
      </c>
      <c r="Y913" s="24">
        <v>0.36755498454879731</v>
      </c>
      <c r="Z913" s="209"/>
      <c r="AA913" s="210"/>
      <c r="AB913" s="210"/>
      <c r="AC913" s="210"/>
      <c r="AD913" s="210"/>
      <c r="AE913" s="210"/>
      <c r="AF913" s="210"/>
      <c r="AG913" s="210"/>
      <c r="AH913" s="210"/>
      <c r="AI913" s="210"/>
      <c r="AJ913" s="210"/>
      <c r="AK913" s="210"/>
      <c r="AL913" s="210"/>
      <c r="AM913" s="210"/>
      <c r="AN913" s="210"/>
      <c r="AO913" s="210"/>
      <c r="AP913" s="210"/>
      <c r="AQ913" s="210"/>
      <c r="AR913" s="210"/>
      <c r="AS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F913" s="210"/>
      <c r="BG913" s="210"/>
      <c r="BH913" s="210"/>
      <c r="BI913" s="210"/>
      <c r="BJ913" s="210"/>
      <c r="BK913" s="210"/>
      <c r="BL913" s="210"/>
      <c r="BM913" s="56"/>
    </row>
    <row r="914" spans="1:65">
      <c r="A914" s="30"/>
      <c r="B914" s="3" t="s">
        <v>87</v>
      </c>
      <c r="C914" s="29"/>
      <c r="D914" s="13">
        <v>5.123662346375539E-2</v>
      </c>
      <c r="E914" s="13">
        <v>4.8650425541051985E-2</v>
      </c>
      <c r="F914" s="13">
        <v>2.9749433302142778E-2</v>
      </c>
      <c r="G914" s="13">
        <v>0.24033508247002414</v>
      </c>
      <c r="H914" s="13">
        <v>3.0543394212411541E-2</v>
      </c>
      <c r="I914" s="13">
        <v>0.13421309800274095</v>
      </c>
      <c r="J914" s="13">
        <v>3.449985553215739E-2</v>
      </c>
      <c r="K914" s="13">
        <v>4.5485640268291681E-2</v>
      </c>
      <c r="L914" s="13">
        <v>6.9486706403915174E-2</v>
      </c>
      <c r="M914" s="13">
        <v>3.4825156397164839E-2</v>
      </c>
      <c r="N914" s="13">
        <v>9.008308365678773E-2</v>
      </c>
      <c r="O914" s="13">
        <v>1.9280986977232545E-2</v>
      </c>
      <c r="P914" s="13">
        <v>3.7489087533404242E-2</v>
      </c>
      <c r="Q914" s="13">
        <v>6.6577908539811589E-2</v>
      </c>
      <c r="R914" s="13">
        <v>0.12214966483858938</v>
      </c>
      <c r="S914" s="13">
        <v>7.5937019232199685E-2</v>
      </c>
      <c r="T914" s="13">
        <v>4.7619894172369268E-2</v>
      </c>
      <c r="U914" s="13">
        <v>3.7286980160169431E-2</v>
      </c>
      <c r="V914" s="13">
        <v>2.1127322791265217E-2</v>
      </c>
      <c r="W914" s="13">
        <v>2.3281628434301496E-2</v>
      </c>
      <c r="X914" s="13">
        <v>3.643360903636176E-2</v>
      </c>
      <c r="Y914" s="13">
        <v>0.34729604839256439</v>
      </c>
      <c r="Z914" s="15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281</v>
      </c>
      <c r="C915" s="29"/>
      <c r="D915" s="13">
        <v>4.2486854388677164E-2</v>
      </c>
      <c r="E915" s="13">
        <v>0.11236627417670064</v>
      </c>
      <c r="F915" s="13">
        <v>-6.5624799950640744E-2</v>
      </c>
      <c r="G915" s="13">
        <v>-0.38677243859489563</v>
      </c>
      <c r="H915" s="13">
        <v>1.3964642230300139E-2</v>
      </c>
      <c r="I915" s="13">
        <v>9.8105168097512241E-2</v>
      </c>
      <c r="J915" s="13">
        <v>1.2538531622381388E-2</v>
      </c>
      <c r="K915" s="13">
        <v>-2.3114233575589838E-2</v>
      </c>
      <c r="L915" s="13">
        <v>-7.3028104852749465E-2</v>
      </c>
      <c r="M915" s="13">
        <v>-2.0262012359752002E-2</v>
      </c>
      <c r="N915" s="13">
        <v>3.8208522564920466E-2</v>
      </c>
      <c r="O915" s="13">
        <v>-5.1636445733966641E-2</v>
      </c>
      <c r="P915" s="13">
        <v>9.3826836273755765E-2</v>
      </c>
      <c r="Q915" s="13">
        <v>-3.5949229046859488E-2</v>
      </c>
      <c r="R915" s="13">
        <v>0.19706723052279962</v>
      </c>
      <c r="S915" s="13">
        <v>-4.8546919712971315E-2</v>
      </c>
      <c r="T915" s="13">
        <v>-3.7375339654778239E-2</v>
      </c>
      <c r="U915" s="13">
        <v>-7.7306436676505941E-2</v>
      </c>
      <c r="V915" s="13">
        <v>-5.3062556341885503E-2</v>
      </c>
      <c r="W915" s="13">
        <v>0.10666183174502519</v>
      </c>
      <c r="X915" s="13">
        <v>-2.8818676007265176E-2</v>
      </c>
      <c r="Y915" s="13">
        <v>-9.4419763971532067E-2</v>
      </c>
      <c r="Z915" s="15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282</v>
      </c>
      <c r="C916" s="47"/>
      <c r="D916" s="45">
        <v>1.06</v>
      </c>
      <c r="E916" s="45">
        <v>2.14</v>
      </c>
      <c r="F916" s="45">
        <v>0.61</v>
      </c>
      <c r="G916" s="45">
        <v>5.59</v>
      </c>
      <c r="H916" s="45">
        <v>0.62</v>
      </c>
      <c r="I916" s="45">
        <v>1.92</v>
      </c>
      <c r="J916" s="45">
        <v>0.6</v>
      </c>
      <c r="K916" s="45">
        <v>0.04</v>
      </c>
      <c r="L916" s="45">
        <v>0.73</v>
      </c>
      <c r="M916" s="45">
        <v>0.09</v>
      </c>
      <c r="N916" s="45">
        <v>0.99</v>
      </c>
      <c r="O916" s="45">
        <v>0.4</v>
      </c>
      <c r="P916" s="45">
        <v>1.86</v>
      </c>
      <c r="Q916" s="45">
        <v>0.15</v>
      </c>
      <c r="R916" s="45">
        <v>3.46</v>
      </c>
      <c r="S916" s="45">
        <v>0.35</v>
      </c>
      <c r="T916" s="45">
        <v>0.18</v>
      </c>
      <c r="U916" s="45">
        <v>0.8</v>
      </c>
      <c r="V916" s="45">
        <v>0.42</v>
      </c>
      <c r="W916" s="45">
        <v>2.06</v>
      </c>
      <c r="X916" s="45">
        <v>0.04</v>
      </c>
      <c r="Y916" s="45">
        <v>1.06</v>
      </c>
      <c r="Z916" s="15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BM917" s="55"/>
    </row>
    <row r="918" spans="1:65" ht="15">
      <c r="B918" s="8" t="s">
        <v>560</v>
      </c>
      <c r="BM918" s="28" t="s">
        <v>67</v>
      </c>
    </row>
    <row r="919" spans="1:65" ht="15">
      <c r="A919" s="25" t="s">
        <v>30</v>
      </c>
      <c r="B919" s="18" t="s">
        <v>116</v>
      </c>
      <c r="C919" s="15" t="s">
        <v>117</v>
      </c>
      <c r="D919" s="16" t="s">
        <v>243</v>
      </c>
      <c r="E919" s="17" t="s">
        <v>243</v>
      </c>
      <c r="F919" s="17" t="s">
        <v>243</v>
      </c>
      <c r="G919" s="17" t="s">
        <v>243</v>
      </c>
      <c r="H919" s="17" t="s">
        <v>243</v>
      </c>
      <c r="I919" s="17" t="s">
        <v>243</v>
      </c>
      <c r="J919" s="17" t="s">
        <v>243</v>
      </c>
      <c r="K919" s="17" t="s">
        <v>243</v>
      </c>
      <c r="L919" s="17" t="s">
        <v>243</v>
      </c>
      <c r="M919" s="17" t="s">
        <v>243</v>
      </c>
      <c r="N919" s="17" t="s">
        <v>243</v>
      </c>
      <c r="O919" s="17" t="s">
        <v>243</v>
      </c>
      <c r="P919" s="17" t="s">
        <v>243</v>
      </c>
      <c r="Q919" s="17" t="s">
        <v>243</v>
      </c>
      <c r="R919" s="17" t="s">
        <v>243</v>
      </c>
      <c r="S919" s="17" t="s">
        <v>243</v>
      </c>
      <c r="T919" s="17" t="s">
        <v>243</v>
      </c>
      <c r="U919" s="17" t="s">
        <v>243</v>
      </c>
      <c r="V919" s="17" t="s">
        <v>243</v>
      </c>
      <c r="W919" s="17" t="s">
        <v>243</v>
      </c>
      <c r="X919" s="17" t="s">
        <v>243</v>
      </c>
      <c r="Y919" s="17" t="s">
        <v>243</v>
      </c>
      <c r="Z919" s="15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244</v>
      </c>
      <c r="C920" s="9" t="s">
        <v>244</v>
      </c>
      <c r="D920" s="151" t="s">
        <v>246</v>
      </c>
      <c r="E920" s="152" t="s">
        <v>247</v>
      </c>
      <c r="F920" s="152" t="s">
        <v>248</v>
      </c>
      <c r="G920" s="152" t="s">
        <v>251</v>
      </c>
      <c r="H920" s="152" t="s">
        <v>252</v>
      </c>
      <c r="I920" s="152" t="s">
        <v>253</v>
      </c>
      <c r="J920" s="152" t="s">
        <v>255</v>
      </c>
      <c r="K920" s="152" t="s">
        <v>256</v>
      </c>
      <c r="L920" s="152" t="s">
        <v>257</v>
      </c>
      <c r="M920" s="152" t="s">
        <v>259</v>
      </c>
      <c r="N920" s="152" t="s">
        <v>260</v>
      </c>
      <c r="O920" s="152" t="s">
        <v>261</v>
      </c>
      <c r="P920" s="152" t="s">
        <v>262</v>
      </c>
      <c r="Q920" s="152" t="s">
        <v>263</v>
      </c>
      <c r="R920" s="152" t="s">
        <v>264</v>
      </c>
      <c r="S920" s="152" t="s">
        <v>265</v>
      </c>
      <c r="T920" s="152" t="s">
        <v>266</v>
      </c>
      <c r="U920" s="152" t="s">
        <v>268</v>
      </c>
      <c r="V920" s="152" t="s">
        <v>269</v>
      </c>
      <c r="W920" s="152" t="s">
        <v>270</v>
      </c>
      <c r="X920" s="152" t="s">
        <v>271</v>
      </c>
      <c r="Y920" s="152" t="s">
        <v>272</v>
      </c>
      <c r="Z920" s="15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291</v>
      </c>
      <c r="E921" s="11" t="s">
        <v>291</v>
      </c>
      <c r="F921" s="11" t="s">
        <v>291</v>
      </c>
      <c r="G921" s="11" t="s">
        <v>292</v>
      </c>
      <c r="H921" s="11" t="s">
        <v>291</v>
      </c>
      <c r="I921" s="11" t="s">
        <v>291</v>
      </c>
      <c r="J921" s="11" t="s">
        <v>291</v>
      </c>
      <c r="K921" s="11" t="s">
        <v>292</v>
      </c>
      <c r="L921" s="11" t="s">
        <v>292</v>
      </c>
      <c r="M921" s="11" t="s">
        <v>292</v>
      </c>
      <c r="N921" s="11" t="s">
        <v>292</v>
      </c>
      <c r="O921" s="11" t="s">
        <v>292</v>
      </c>
      <c r="P921" s="11" t="s">
        <v>292</v>
      </c>
      <c r="Q921" s="11" t="s">
        <v>292</v>
      </c>
      <c r="R921" s="11" t="s">
        <v>120</v>
      </c>
      <c r="S921" s="11" t="s">
        <v>292</v>
      </c>
      <c r="T921" s="11" t="s">
        <v>291</v>
      </c>
      <c r="U921" s="11" t="s">
        <v>292</v>
      </c>
      <c r="V921" s="11" t="s">
        <v>292</v>
      </c>
      <c r="W921" s="11" t="s">
        <v>292</v>
      </c>
      <c r="X921" s="11" t="s">
        <v>291</v>
      </c>
      <c r="Y921" s="11" t="s">
        <v>291</v>
      </c>
      <c r="Z921" s="15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15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8">
        <v>1</v>
      </c>
      <c r="C923" s="14">
        <v>1</v>
      </c>
      <c r="D923" s="226">
        <v>9.1999999999999993</v>
      </c>
      <c r="E923" s="226">
        <v>13.31</v>
      </c>
      <c r="F923" s="226">
        <v>11.331637871074419</v>
      </c>
      <c r="G923" s="228">
        <v>7.9</v>
      </c>
      <c r="H923" s="226">
        <v>12.08</v>
      </c>
      <c r="I923" s="226">
        <v>12.7</v>
      </c>
      <c r="J923" s="226">
        <v>12.5</v>
      </c>
      <c r="K923" s="226">
        <v>13</v>
      </c>
      <c r="L923" s="226">
        <v>11.7</v>
      </c>
      <c r="M923" s="226">
        <v>12.45</v>
      </c>
      <c r="N923" s="226">
        <v>11.55</v>
      </c>
      <c r="O923" s="226">
        <v>13.05</v>
      </c>
      <c r="P923" s="226">
        <v>11.5</v>
      </c>
      <c r="Q923" s="226">
        <v>11.65</v>
      </c>
      <c r="R923" s="226">
        <v>12.255090954827761</v>
      </c>
      <c r="S923" s="226">
        <v>9.8051750000000002</v>
      </c>
      <c r="T923" s="226">
        <v>12.67</v>
      </c>
      <c r="U923" s="228">
        <v>8.8000000000000007</v>
      </c>
      <c r="V923" s="226">
        <v>11.5</v>
      </c>
      <c r="W923" s="226">
        <v>11.8</v>
      </c>
      <c r="X923" s="226">
        <v>11.96</v>
      </c>
      <c r="Y923" s="226">
        <v>11.18</v>
      </c>
      <c r="Z923" s="223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229">
        <v>1</v>
      </c>
    </row>
    <row r="924" spans="1:65">
      <c r="A924" s="30"/>
      <c r="B924" s="19">
        <v>1</v>
      </c>
      <c r="C924" s="9">
        <v>2</v>
      </c>
      <c r="D924" s="230">
        <v>8.8000000000000007</v>
      </c>
      <c r="E924" s="222">
        <v>13.43</v>
      </c>
      <c r="F924" s="222">
        <v>11.351075318484995</v>
      </c>
      <c r="G924" s="231">
        <v>7.8</v>
      </c>
      <c r="H924" s="222">
        <v>11.63</v>
      </c>
      <c r="I924" s="222">
        <v>12.2</v>
      </c>
      <c r="J924" s="222">
        <v>12.78</v>
      </c>
      <c r="K924" s="222">
        <v>13.6</v>
      </c>
      <c r="L924" s="222">
        <v>12.1</v>
      </c>
      <c r="M924" s="222">
        <v>12.2</v>
      </c>
      <c r="N924" s="222">
        <v>11.05</v>
      </c>
      <c r="O924" s="222">
        <v>12.6</v>
      </c>
      <c r="P924" s="222">
        <v>11.3</v>
      </c>
      <c r="Q924" s="222">
        <v>11.5</v>
      </c>
      <c r="R924" s="222">
        <v>12.255019764050051</v>
      </c>
      <c r="S924" s="222">
        <v>10.229749999999999</v>
      </c>
      <c r="T924" s="222">
        <v>12.3</v>
      </c>
      <c r="U924" s="231">
        <v>9.9</v>
      </c>
      <c r="V924" s="222">
        <v>11.8</v>
      </c>
      <c r="W924" s="222">
        <v>12.2</v>
      </c>
      <c r="X924" s="222">
        <v>11.84</v>
      </c>
      <c r="Y924" s="222">
        <v>10.74</v>
      </c>
      <c r="Z924" s="223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229">
        <v>37</v>
      </c>
    </row>
    <row r="925" spans="1:65">
      <c r="A925" s="30"/>
      <c r="B925" s="19">
        <v>1</v>
      </c>
      <c r="C925" s="9">
        <v>3</v>
      </c>
      <c r="D925" s="222">
        <v>9.4</v>
      </c>
      <c r="E925" s="222">
        <v>13.27</v>
      </c>
      <c r="F925" s="222">
        <v>11.430599521743993</v>
      </c>
      <c r="G925" s="231">
        <v>7.2</v>
      </c>
      <c r="H925" s="222">
        <v>12.32</v>
      </c>
      <c r="I925" s="222">
        <v>11.9</v>
      </c>
      <c r="J925" s="222">
        <v>12.38</v>
      </c>
      <c r="K925" s="222">
        <v>12.8</v>
      </c>
      <c r="L925" s="222">
        <v>12.4</v>
      </c>
      <c r="M925" s="222">
        <v>12.45</v>
      </c>
      <c r="N925" s="222">
        <v>10.55</v>
      </c>
      <c r="O925" s="222">
        <v>12.6</v>
      </c>
      <c r="P925" s="222">
        <v>11.7</v>
      </c>
      <c r="Q925" s="222">
        <v>11.15</v>
      </c>
      <c r="R925" s="222">
        <v>13.249710504058422</v>
      </c>
      <c r="S925" s="222">
        <v>10.031699999999999</v>
      </c>
      <c r="T925" s="222">
        <v>13.05</v>
      </c>
      <c r="U925" s="231">
        <v>9.1</v>
      </c>
      <c r="V925" s="222">
        <v>11</v>
      </c>
      <c r="W925" s="222">
        <v>12</v>
      </c>
      <c r="X925" s="222">
        <v>12.11</v>
      </c>
      <c r="Y925" s="222">
        <v>11.66</v>
      </c>
      <c r="Z925" s="223"/>
      <c r="AA925" s="224"/>
      <c r="AB925" s="224"/>
      <c r="AC925" s="224"/>
      <c r="AD925" s="224"/>
      <c r="AE925" s="224"/>
      <c r="AF925" s="224"/>
      <c r="AG925" s="224"/>
      <c r="AH925" s="224"/>
      <c r="AI925" s="224"/>
      <c r="AJ925" s="224"/>
      <c r="AK925" s="224"/>
      <c r="AL925" s="224"/>
      <c r="AM925" s="224"/>
      <c r="AN925" s="224"/>
      <c r="AO925" s="224"/>
      <c r="AP925" s="224"/>
      <c r="AQ925" s="224"/>
      <c r="AR925" s="224"/>
      <c r="AS925" s="224"/>
      <c r="AT925" s="224"/>
      <c r="AU925" s="224"/>
      <c r="AV925" s="224"/>
      <c r="AW925" s="224"/>
      <c r="AX925" s="224"/>
      <c r="AY925" s="224"/>
      <c r="AZ925" s="224"/>
      <c r="BA925" s="224"/>
      <c r="BB925" s="224"/>
      <c r="BC925" s="224"/>
      <c r="BD925" s="224"/>
      <c r="BE925" s="224"/>
      <c r="BF925" s="224"/>
      <c r="BG925" s="224"/>
      <c r="BH925" s="224"/>
      <c r="BI925" s="224"/>
      <c r="BJ925" s="224"/>
      <c r="BK925" s="224"/>
      <c r="BL925" s="224"/>
      <c r="BM925" s="229">
        <v>16</v>
      </c>
    </row>
    <row r="926" spans="1:65">
      <c r="A926" s="30"/>
      <c r="B926" s="19">
        <v>1</v>
      </c>
      <c r="C926" s="9">
        <v>4</v>
      </c>
      <c r="D926" s="222">
        <v>9.8000000000000007</v>
      </c>
      <c r="E926" s="222">
        <v>13.38</v>
      </c>
      <c r="F926" s="222">
        <v>11.246676972845533</v>
      </c>
      <c r="G926" s="231">
        <v>7</v>
      </c>
      <c r="H926" s="222">
        <v>11.34</v>
      </c>
      <c r="I926" s="222">
        <v>12.3</v>
      </c>
      <c r="J926" s="222">
        <v>12.26</v>
      </c>
      <c r="K926" s="222">
        <v>13.6</v>
      </c>
      <c r="L926" s="222">
        <v>11.7</v>
      </c>
      <c r="M926" s="222">
        <v>12.45</v>
      </c>
      <c r="N926" s="222">
        <v>12.3</v>
      </c>
      <c r="O926" s="222">
        <v>13.1</v>
      </c>
      <c r="P926" s="222">
        <v>11.8</v>
      </c>
      <c r="Q926" s="222">
        <v>11.1</v>
      </c>
      <c r="R926" s="222">
        <v>12.578755908397365</v>
      </c>
      <c r="S926" s="222">
        <v>9.674785</v>
      </c>
      <c r="T926" s="222">
        <v>12.62</v>
      </c>
      <c r="U926" s="231">
        <v>8.9</v>
      </c>
      <c r="V926" s="222">
        <v>11.4</v>
      </c>
      <c r="W926" s="222">
        <v>11.7</v>
      </c>
      <c r="X926" s="222">
        <v>11.92</v>
      </c>
      <c r="Y926" s="222">
        <v>11.42</v>
      </c>
      <c r="Z926" s="223"/>
      <c r="AA926" s="224"/>
      <c r="AB926" s="224"/>
      <c r="AC926" s="224"/>
      <c r="AD926" s="224"/>
      <c r="AE926" s="224"/>
      <c r="AF926" s="224"/>
      <c r="AG926" s="224"/>
      <c r="AH926" s="224"/>
      <c r="AI926" s="224"/>
      <c r="AJ926" s="224"/>
      <c r="AK926" s="224"/>
      <c r="AL926" s="224"/>
      <c r="AM926" s="224"/>
      <c r="AN926" s="224"/>
      <c r="AO926" s="224"/>
      <c r="AP926" s="224"/>
      <c r="AQ926" s="224"/>
      <c r="AR926" s="224"/>
      <c r="AS926" s="224"/>
      <c r="AT926" s="224"/>
      <c r="AU926" s="224"/>
      <c r="AV926" s="224"/>
      <c r="AW926" s="224"/>
      <c r="AX926" s="224"/>
      <c r="AY926" s="224"/>
      <c r="AZ926" s="224"/>
      <c r="BA926" s="224"/>
      <c r="BB926" s="224"/>
      <c r="BC926" s="224"/>
      <c r="BD926" s="224"/>
      <c r="BE926" s="224"/>
      <c r="BF926" s="224"/>
      <c r="BG926" s="224"/>
      <c r="BH926" s="224"/>
      <c r="BI926" s="224"/>
      <c r="BJ926" s="224"/>
      <c r="BK926" s="224"/>
      <c r="BL926" s="224"/>
      <c r="BM926" s="229">
        <v>11.882511415782481</v>
      </c>
    </row>
    <row r="927" spans="1:65">
      <c r="A927" s="30"/>
      <c r="B927" s="19">
        <v>1</v>
      </c>
      <c r="C927" s="9">
        <v>5</v>
      </c>
      <c r="D927" s="222">
        <v>10.1</v>
      </c>
      <c r="E927" s="222">
        <v>13.16</v>
      </c>
      <c r="F927" s="222">
        <v>11.278222642879971</v>
      </c>
      <c r="G927" s="231">
        <v>7.1</v>
      </c>
      <c r="H927" s="222">
        <v>12.34</v>
      </c>
      <c r="I927" s="222">
        <v>12.3</v>
      </c>
      <c r="J927" s="222">
        <v>12.11</v>
      </c>
      <c r="K927" s="222">
        <v>12.6</v>
      </c>
      <c r="L927" s="222">
        <v>12.8</v>
      </c>
      <c r="M927" s="222">
        <v>12.1</v>
      </c>
      <c r="N927" s="222">
        <v>12.05</v>
      </c>
      <c r="O927" s="222">
        <v>12.9</v>
      </c>
      <c r="P927" s="222">
        <v>11.35</v>
      </c>
      <c r="Q927" s="222">
        <v>11.45</v>
      </c>
      <c r="R927" s="222">
        <v>13.013542722754</v>
      </c>
      <c r="S927" s="222">
        <v>9.5595249999999989</v>
      </c>
      <c r="T927" s="222">
        <v>13.21</v>
      </c>
      <c r="U927" s="231">
        <v>8.6</v>
      </c>
      <c r="V927" s="222">
        <v>11</v>
      </c>
      <c r="W927" s="222">
        <v>12.4</v>
      </c>
      <c r="X927" s="222">
        <v>11.69</v>
      </c>
      <c r="Y927" s="222">
        <v>9.39</v>
      </c>
      <c r="Z927" s="223"/>
      <c r="AA927" s="224"/>
      <c r="AB927" s="224"/>
      <c r="AC927" s="224"/>
      <c r="AD927" s="224"/>
      <c r="AE927" s="224"/>
      <c r="AF927" s="224"/>
      <c r="AG927" s="224"/>
      <c r="AH927" s="224"/>
      <c r="AI927" s="224"/>
      <c r="AJ927" s="224"/>
      <c r="AK927" s="224"/>
      <c r="AL927" s="224"/>
      <c r="AM927" s="224"/>
      <c r="AN927" s="224"/>
      <c r="AO927" s="224"/>
      <c r="AP927" s="224"/>
      <c r="AQ927" s="224"/>
      <c r="AR927" s="224"/>
      <c r="AS927" s="224"/>
      <c r="AT927" s="224"/>
      <c r="AU927" s="224"/>
      <c r="AV927" s="224"/>
      <c r="AW927" s="224"/>
      <c r="AX927" s="224"/>
      <c r="AY927" s="224"/>
      <c r="AZ927" s="224"/>
      <c r="BA927" s="224"/>
      <c r="BB927" s="224"/>
      <c r="BC927" s="224"/>
      <c r="BD927" s="224"/>
      <c r="BE927" s="224"/>
      <c r="BF927" s="224"/>
      <c r="BG927" s="224"/>
      <c r="BH927" s="224"/>
      <c r="BI927" s="224"/>
      <c r="BJ927" s="224"/>
      <c r="BK927" s="224"/>
      <c r="BL927" s="224"/>
      <c r="BM927" s="229">
        <v>59</v>
      </c>
    </row>
    <row r="928" spans="1:65">
      <c r="A928" s="30"/>
      <c r="B928" s="19">
        <v>1</v>
      </c>
      <c r="C928" s="9">
        <v>6</v>
      </c>
      <c r="D928" s="222">
        <v>11.2</v>
      </c>
      <c r="E928" s="222">
        <v>13.03</v>
      </c>
      <c r="F928" s="222">
        <v>11.374560904589103</v>
      </c>
      <c r="G928" s="231">
        <v>9.6</v>
      </c>
      <c r="H928" s="222">
        <v>11.49</v>
      </c>
      <c r="I928" s="222">
        <v>13.2</v>
      </c>
      <c r="J928" s="222">
        <v>12.18</v>
      </c>
      <c r="K928" s="222">
        <v>13</v>
      </c>
      <c r="L928" s="222">
        <v>12.3</v>
      </c>
      <c r="M928" s="222">
        <v>12.35</v>
      </c>
      <c r="N928" s="222">
        <v>11.55</v>
      </c>
      <c r="O928" s="222">
        <v>12.95</v>
      </c>
      <c r="P928" s="222">
        <v>11.4</v>
      </c>
      <c r="Q928" s="222">
        <v>10.5</v>
      </c>
      <c r="R928" s="222">
        <v>12.893076808192285</v>
      </c>
      <c r="S928" s="222">
        <v>10.202465</v>
      </c>
      <c r="T928" s="222">
        <v>13.13</v>
      </c>
      <c r="U928" s="231">
        <v>9</v>
      </c>
      <c r="V928" s="222">
        <v>11.9</v>
      </c>
      <c r="W928" s="222">
        <v>12.2</v>
      </c>
      <c r="X928" s="222">
        <v>12.35</v>
      </c>
      <c r="Y928" s="222">
        <v>10.52</v>
      </c>
      <c r="Z928" s="223"/>
      <c r="AA928" s="224"/>
      <c r="AB928" s="224"/>
      <c r="AC928" s="224"/>
      <c r="AD928" s="224"/>
      <c r="AE928" s="224"/>
      <c r="AF928" s="224"/>
      <c r="AG928" s="224"/>
      <c r="AH928" s="224"/>
      <c r="AI928" s="224"/>
      <c r="AJ928" s="224"/>
      <c r="AK928" s="224"/>
      <c r="AL928" s="224"/>
      <c r="AM928" s="224"/>
      <c r="AN928" s="224"/>
      <c r="AO928" s="224"/>
      <c r="AP928" s="224"/>
      <c r="AQ928" s="224"/>
      <c r="AR928" s="224"/>
      <c r="AS928" s="224"/>
      <c r="AT928" s="224"/>
      <c r="AU928" s="224"/>
      <c r="AV928" s="224"/>
      <c r="AW928" s="224"/>
      <c r="AX928" s="224"/>
      <c r="AY928" s="224"/>
      <c r="AZ928" s="224"/>
      <c r="BA928" s="224"/>
      <c r="BB928" s="224"/>
      <c r="BC928" s="224"/>
      <c r="BD928" s="224"/>
      <c r="BE928" s="224"/>
      <c r="BF928" s="224"/>
      <c r="BG928" s="224"/>
      <c r="BH928" s="224"/>
      <c r="BI928" s="224"/>
      <c r="BJ928" s="224"/>
      <c r="BK928" s="224"/>
      <c r="BL928" s="224"/>
      <c r="BM928" s="225"/>
    </row>
    <row r="929" spans="1:65">
      <c r="A929" s="30"/>
      <c r="B929" s="20" t="s">
        <v>278</v>
      </c>
      <c r="C929" s="12"/>
      <c r="D929" s="232">
        <v>9.75</v>
      </c>
      <c r="E929" s="232">
        <v>13.263333333333335</v>
      </c>
      <c r="F929" s="232">
        <v>11.335462205269669</v>
      </c>
      <c r="G929" s="232">
        <v>7.7666666666666666</v>
      </c>
      <c r="H929" s="232">
        <v>11.866666666666667</v>
      </c>
      <c r="I929" s="232">
        <v>12.433333333333332</v>
      </c>
      <c r="J929" s="232">
        <v>12.368333333333334</v>
      </c>
      <c r="K929" s="232">
        <v>13.100000000000001</v>
      </c>
      <c r="L929" s="232">
        <v>12.166666666666664</v>
      </c>
      <c r="M929" s="232">
        <v>12.333333333333334</v>
      </c>
      <c r="N929" s="232">
        <v>11.508333333333333</v>
      </c>
      <c r="O929" s="232">
        <v>12.866666666666667</v>
      </c>
      <c r="P929" s="232">
        <v>11.508333333333333</v>
      </c>
      <c r="Q929" s="232">
        <v>11.225</v>
      </c>
      <c r="R929" s="232">
        <v>12.707532777046646</v>
      </c>
      <c r="S929" s="232">
        <v>9.9172333333333338</v>
      </c>
      <c r="T929" s="232">
        <v>12.829999999999998</v>
      </c>
      <c r="U929" s="232">
        <v>9.0500000000000007</v>
      </c>
      <c r="V929" s="232">
        <v>11.433333333333332</v>
      </c>
      <c r="W929" s="232">
        <v>12.049999999999999</v>
      </c>
      <c r="X929" s="232">
        <v>11.978333333333332</v>
      </c>
      <c r="Y929" s="232">
        <v>10.818333333333333</v>
      </c>
      <c r="Z929" s="223"/>
      <c r="AA929" s="224"/>
      <c r="AB929" s="224"/>
      <c r="AC929" s="224"/>
      <c r="AD929" s="224"/>
      <c r="AE929" s="224"/>
      <c r="AF929" s="224"/>
      <c r="AG929" s="224"/>
      <c r="AH929" s="224"/>
      <c r="AI929" s="224"/>
      <c r="AJ929" s="224"/>
      <c r="AK929" s="224"/>
      <c r="AL929" s="224"/>
      <c r="AM929" s="224"/>
      <c r="AN929" s="224"/>
      <c r="AO929" s="224"/>
      <c r="AP929" s="224"/>
      <c r="AQ929" s="224"/>
      <c r="AR929" s="224"/>
      <c r="AS929" s="224"/>
      <c r="AT929" s="224"/>
      <c r="AU929" s="224"/>
      <c r="AV929" s="224"/>
      <c r="AW929" s="224"/>
      <c r="AX929" s="224"/>
      <c r="AY929" s="224"/>
      <c r="AZ929" s="224"/>
      <c r="BA929" s="224"/>
      <c r="BB929" s="224"/>
      <c r="BC929" s="224"/>
      <c r="BD929" s="224"/>
      <c r="BE929" s="224"/>
      <c r="BF929" s="224"/>
      <c r="BG929" s="224"/>
      <c r="BH929" s="224"/>
      <c r="BI929" s="224"/>
      <c r="BJ929" s="224"/>
      <c r="BK929" s="224"/>
      <c r="BL929" s="224"/>
      <c r="BM929" s="225"/>
    </row>
    <row r="930" spans="1:65">
      <c r="A930" s="30"/>
      <c r="B930" s="3" t="s">
        <v>279</v>
      </c>
      <c r="C930" s="29"/>
      <c r="D930" s="222">
        <v>9.6000000000000014</v>
      </c>
      <c r="E930" s="222">
        <v>13.29</v>
      </c>
      <c r="F930" s="222">
        <v>11.341356594779707</v>
      </c>
      <c r="G930" s="222">
        <v>7.5</v>
      </c>
      <c r="H930" s="222">
        <v>11.855</v>
      </c>
      <c r="I930" s="222">
        <v>12.3</v>
      </c>
      <c r="J930" s="222">
        <v>12.32</v>
      </c>
      <c r="K930" s="222">
        <v>13</v>
      </c>
      <c r="L930" s="222">
        <v>12.2</v>
      </c>
      <c r="M930" s="222">
        <v>12.399999999999999</v>
      </c>
      <c r="N930" s="222">
        <v>11.55</v>
      </c>
      <c r="O930" s="222">
        <v>12.925000000000001</v>
      </c>
      <c r="P930" s="222">
        <v>11.45</v>
      </c>
      <c r="Q930" s="222">
        <v>11.3</v>
      </c>
      <c r="R930" s="222">
        <v>12.735916358294826</v>
      </c>
      <c r="S930" s="222">
        <v>9.9184374999999996</v>
      </c>
      <c r="T930" s="222">
        <v>12.86</v>
      </c>
      <c r="U930" s="222">
        <v>8.9499999999999993</v>
      </c>
      <c r="V930" s="222">
        <v>11.45</v>
      </c>
      <c r="W930" s="222">
        <v>12.1</v>
      </c>
      <c r="X930" s="222">
        <v>11.940000000000001</v>
      </c>
      <c r="Y930" s="222">
        <v>10.96</v>
      </c>
      <c r="Z930" s="223"/>
      <c r="AA930" s="224"/>
      <c r="AB930" s="224"/>
      <c r="AC930" s="224"/>
      <c r="AD930" s="224"/>
      <c r="AE930" s="224"/>
      <c r="AF930" s="224"/>
      <c r="AG930" s="224"/>
      <c r="AH930" s="224"/>
      <c r="AI930" s="224"/>
      <c r="AJ930" s="224"/>
      <c r="AK930" s="224"/>
      <c r="AL930" s="224"/>
      <c r="AM930" s="224"/>
      <c r="AN930" s="224"/>
      <c r="AO930" s="224"/>
      <c r="AP930" s="224"/>
      <c r="AQ930" s="224"/>
      <c r="AR930" s="224"/>
      <c r="AS930" s="224"/>
      <c r="AT930" s="224"/>
      <c r="AU930" s="224"/>
      <c r="AV930" s="224"/>
      <c r="AW930" s="224"/>
      <c r="AX930" s="224"/>
      <c r="AY930" s="224"/>
      <c r="AZ930" s="224"/>
      <c r="BA930" s="224"/>
      <c r="BB930" s="224"/>
      <c r="BC930" s="224"/>
      <c r="BD930" s="224"/>
      <c r="BE930" s="224"/>
      <c r="BF930" s="224"/>
      <c r="BG930" s="224"/>
      <c r="BH930" s="224"/>
      <c r="BI930" s="224"/>
      <c r="BJ930" s="224"/>
      <c r="BK930" s="224"/>
      <c r="BL930" s="224"/>
      <c r="BM930" s="225"/>
    </row>
    <row r="931" spans="1:65">
      <c r="A931" s="30"/>
      <c r="B931" s="3" t="s">
        <v>280</v>
      </c>
      <c r="C931" s="29"/>
      <c r="D931" s="24">
        <v>0.84320815935331139</v>
      </c>
      <c r="E931" s="24">
        <v>0.14746751054610893</v>
      </c>
      <c r="F931" s="24">
        <v>6.632857168655254E-2</v>
      </c>
      <c r="G931" s="24">
        <v>0.97296796795509066</v>
      </c>
      <c r="H931" s="24">
        <v>0.43596635955847168</v>
      </c>
      <c r="I931" s="24">
        <v>0.45460605656619479</v>
      </c>
      <c r="J931" s="24">
        <v>0.24530932853576248</v>
      </c>
      <c r="K931" s="24">
        <v>0.41472882706655423</v>
      </c>
      <c r="L931" s="24">
        <v>0.42739521132865677</v>
      </c>
      <c r="M931" s="24">
        <v>0.15055453054181611</v>
      </c>
      <c r="N931" s="24">
        <v>0.64063770312608559</v>
      </c>
      <c r="O931" s="24">
        <v>0.21832697191750436</v>
      </c>
      <c r="P931" s="24">
        <v>0.20103896803024693</v>
      </c>
      <c r="Q931" s="24">
        <v>0.41321907022788767</v>
      </c>
      <c r="R931" s="24">
        <v>0.41184474583424363</v>
      </c>
      <c r="S931" s="24">
        <v>0.27979274634390844</v>
      </c>
      <c r="T931" s="24">
        <v>0.35592133962436168</v>
      </c>
      <c r="U931" s="24">
        <v>0.45055521304275253</v>
      </c>
      <c r="V931" s="24">
        <v>0.38297084310253549</v>
      </c>
      <c r="W931" s="24">
        <v>0.26645825188948452</v>
      </c>
      <c r="X931" s="24">
        <v>0.22868464457996876</v>
      </c>
      <c r="Y931" s="24">
        <v>0.81688228446127198</v>
      </c>
      <c r="Z931" s="15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87</v>
      </c>
      <c r="C932" s="29"/>
      <c r="D932" s="13">
        <v>8.6482888138801173E-2</v>
      </c>
      <c r="E932" s="13">
        <v>1.1118435075102457E-2</v>
      </c>
      <c r="F932" s="13">
        <v>5.8514218904737276E-3</v>
      </c>
      <c r="G932" s="13">
        <v>0.12527484565945374</v>
      </c>
      <c r="H932" s="13">
        <v>3.6738738165039746E-2</v>
      </c>
      <c r="I932" s="13">
        <v>3.6563489804251594E-2</v>
      </c>
      <c r="J932" s="13">
        <v>1.983366084374848E-2</v>
      </c>
      <c r="K932" s="13">
        <v>3.1658689089049938E-2</v>
      </c>
      <c r="L932" s="13">
        <v>3.5128373533862209E-2</v>
      </c>
      <c r="M932" s="13">
        <v>1.220712409798509E-2</v>
      </c>
      <c r="N932" s="13">
        <v>5.5667287744482458E-2</v>
      </c>
      <c r="O932" s="13">
        <v>1.6968417506541787E-2</v>
      </c>
      <c r="P932" s="13">
        <v>1.7468990705017836E-2</v>
      </c>
      <c r="Q932" s="13">
        <v>3.6812389329878639E-2</v>
      </c>
      <c r="R932" s="13">
        <v>3.240949703298427E-2</v>
      </c>
      <c r="S932" s="13">
        <v>2.8212782430305672E-2</v>
      </c>
      <c r="T932" s="13">
        <v>2.7741335902132635E-2</v>
      </c>
      <c r="U932" s="13">
        <v>4.9785106413563811E-2</v>
      </c>
      <c r="V932" s="13">
        <v>3.3495992108093488E-2</v>
      </c>
      <c r="W932" s="13">
        <v>2.2112717999127347E-2</v>
      </c>
      <c r="X932" s="13">
        <v>1.9091524523164222E-2</v>
      </c>
      <c r="Y932" s="13">
        <v>7.550906958508137E-2</v>
      </c>
      <c r="Z932" s="15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281</v>
      </c>
      <c r="C933" s="29"/>
      <c r="D933" s="13">
        <v>-0.1794663889781799</v>
      </c>
      <c r="E933" s="13">
        <v>0.11620623530113594</v>
      </c>
      <c r="F933" s="13">
        <v>-4.6038180934227069E-2</v>
      </c>
      <c r="G933" s="13">
        <v>-0.34637835429714836</v>
      </c>
      <c r="H933" s="13">
        <v>-1.3334512007932009E-3</v>
      </c>
      <c r="I933" s="13">
        <v>4.6355681747483279E-2</v>
      </c>
      <c r="J933" s="13">
        <v>4.0885457674004755E-2</v>
      </c>
      <c r="K933" s="13">
        <v>0.10246054403957383</v>
      </c>
      <c r="L933" s="13">
        <v>2.3913736830647236E-2</v>
      </c>
      <c r="M933" s="13">
        <v>3.7939952403669874E-2</v>
      </c>
      <c r="N933" s="13">
        <v>-3.1489814682791772E-2</v>
      </c>
      <c r="O933" s="13">
        <v>8.2823842237342182E-2</v>
      </c>
      <c r="P933" s="13">
        <v>-3.1489814682791772E-2</v>
      </c>
      <c r="Q933" s="13">
        <v>-5.5334381156930124E-2</v>
      </c>
      <c r="R933" s="13">
        <v>6.9431564792638234E-2</v>
      </c>
      <c r="S933" s="13">
        <v>-0.16539248427220898</v>
      </c>
      <c r="T933" s="13">
        <v>7.9738074811277038E-2</v>
      </c>
      <c r="U933" s="13">
        <v>-0.23837649438487463</v>
      </c>
      <c r="V933" s="13">
        <v>-3.7801611690652104E-2</v>
      </c>
      <c r="W933" s="13">
        <v>1.4095385929531412E-2</v>
      </c>
      <c r="X933" s="13">
        <v>8.064113233131831E-3</v>
      </c>
      <c r="Y933" s="13">
        <v>-8.9558347155105245E-2</v>
      </c>
      <c r="Z933" s="15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282</v>
      </c>
      <c r="C934" s="47"/>
      <c r="D934" s="45">
        <v>2.42</v>
      </c>
      <c r="E934" s="45">
        <v>1.34</v>
      </c>
      <c r="F934" s="45">
        <v>0.73</v>
      </c>
      <c r="G934" s="45" t="s">
        <v>283</v>
      </c>
      <c r="H934" s="45">
        <v>0.16</v>
      </c>
      <c r="I934" s="45">
        <v>0.45</v>
      </c>
      <c r="J934" s="45">
        <v>0.38</v>
      </c>
      <c r="K934" s="45">
        <v>1.1599999999999999</v>
      </c>
      <c r="L934" s="45">
        <v>0.16</v>
      </c>
      <c r="M934" s="45">
        <v>0.34</v>
      </c>
      <c r="N934" s="45">
        <v>0.54</v>
      </c>
      <c r="O934" s="45">
        <v>0.91</v>
      </c>
      <c r="P934" s="45">
        <v>0.54</v>
      </c>
      <c r="Q934" s="45">
        <v>0.84</v>
      </c>
      <c r="R934" s="45">
        <v>0.74</v>
      </c>
      <c r="S934" s="45">
        <v>2.25</v>
      </c>
      <c r="T934" s="45">
        <v>0.87</v>
      </c>
      <c r="U934" s="45" t="s">
        <v>283</v>
      </c>
      <c r="V934" s="45">
        <v>0.62</v>
      </c>
      <c r="W934" s="45">
        <v>0.04</v>
      </c>
      <c r="X934" s="45">
        <v>0.04</v>
      </c>
      <c r="Y934" s="45">
        <v>1.28</v>
      </c>
      <c r="Z934" s="15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 t="s">
        <v>314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BM935" s="55"/>
    </row>
    <row r="936" spans="1:65">
      <c r="BM936" s="55"/>
    </row>
    <row r="937" spans="1:65" ht="15">
      <c r="B937" s="8" t="s">
        <v>561</v>
      </c>
      <c r="BM937" s="28" t="s">
        <v>67</v>
      </c>
    </row>
    <row r="938" spans="1:65" ht="15">
      <c r="A938" s="25" t="s">
        <v>63</v>
      </c>
      <c r="B938" s="18" t="s">
        <v>116</v>
      </c>
      <c r="C938" s="15" t="s">
        <v>117</v>
      </c>
      <c r="D938" s="16" t="s">
        <v>243</v>
      </c>
      <c r="E938" s="17" t="s">
        <v>243</v>
      </c>
      <c r="F938" s="17" t="s">
        <v>243</v>
      </c>
      <c r="G938" s="17" t="s">
        <v>243</v>
      </c>
      <c r="H938" s="17" t="s">
        <v>243</v>
      </c>
      <c r="I938" s="17" t="s">
        <v>243</v>
      </c>
      <c r="J938" s="17" t="s">
        <v>243</v>
      </c>
      <c r="K938" s="17" t="s">
        <v>243</v>
      </c>
      <c r="L938" s="17" t="s">
        <v>243</v>
      </c>
      <c r="M938" s="17" t="s">
        <v>243</v>
      </c>
      <c r="N938" s="17" t="s">
        <v>243</v>
      </c>
      <c r="O938" s="17" t="s">
        <v>243</v>
      </c>
      <c r="P938" s="17" t="s">
        <v>243</v>
      </c>
      <c r="Q938" s="17" t="s">
        <v>243</v>
      </c>
      <c r="R938" s="17" t="s">
        <v>243</v>
      </c>
      <c r="S938" s="17" t="s">
        <v>243</v>
      </c>
      <c r="T938" s="17" t="s">
        <v>243</v>
      </c>
      <c r="U938" s="17" t="s">
        <v>243</v>
      </c>
      <c r="V938" s="17" t="s">
        <v>243</v>
      </c>
      <c r="W938" s="17" t="s">
        <v>243</v>
      </c>
      <c r="X938" s="17" t="s">
        <v>243</v>
      </c>
      <c r="Y938" s="17" t="s">
        <v>243</v>
      </c>
      <c r="Z938" s="17" t="s">
        <v>243</v>
      </c>
      <c r="AA938" s="17" t="s">
        <v>243</v>
      </c>
      <c r="AB938" s="17" t="s">
        <v>243</v>
      </c>
      <c r="AC938" s="17" t="s">
        <v>243</v>
      </c>
      <c r="AD938" s="15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244</v>
      </c>
      <c r="C939" s="9" t="s">
        <v>244</v>
      </c>
      <c r="D939" s="151" t="s">
        <v>246</v>
      </c>
      <c r="E939" s="152" t="s">
        <v>247</v>
      </c>
      <c r="F939" s="152" t="s">
        <v>248</v>
      </c>
      <c r="G939" s="152" t="s">
        <v>249</v>
      </c>
      <c r="H939" s="152" t="s">
        <v>250</v>
      </c>
      <c r="I939" s="152" t="s">
        <v>251</v>
      </c>
      <c r="J939" s="152" t="s">
        <v>252</v>
      </c>
      <c r="K939" s="152" t="s">
        <v>253</v>
      </c>
      <c r="L939" s="152" t="s">
        <v>254</v>
      </c>
      <c r="M939" s="152" t="s">
        <v>255</v>
      </c>
      <c r="N939" s="152" t="s">
        <v>256</v>
      </c>
      <c r="O939" s="152" t="s">
        <v>257</v>
      </c>
      <c r="P939" s="152" t="s">
        <v>259</v>
      </c>
      <c r="Q939" s="152" t="s">
        <v>260</v>
      </c>
      <c r="R939" s="152" t="s">
        <v>261</v>
      </c>
      <c r="S939" s="152" t="s">
        <v>262</v>
      </c>
      <c r="T939" s="152" t="s">
        <v>263</v>
      </c>
      <c r="U939" s="152" t="s">
        <v>264</v>
      </c>
      <c r="V939" s="152" t="s">
        <v>265</v>
      </c>
      <c r="W939" s="152" t="s">
        <v>266</v>
      </c>
      <c r="X939" s="152" t="s">
        <v>267</v>
      </c>
      <c r="Y939" s="152" t="s">
        <v>268</v>
      </c>
      <c r="Z939" s="152" t="s">
        <v>269</v>
      </c>
      <c r="AA939" s="152" t="s">
        <v>270</v>
      </c>
      <c r="AB939" s="152" t="s">
        <v>271</v>
      </c>
      <c r="AC939" s="152" t="s">
        <v>272</v>
      </c>
      <c r="AD939" s="15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1</v>
      </c>
    </row>
    <row r="940" spans="1:65">
      <c r="A940" s="30"/>
      <c r="B940" s="19"/>
      <c r="C940" s="9"/>
      <c r="D940" s="10" t="s">
        <v>291</v>
      </c>
      <c r="E940" s="11" t="s">
        <v>120</v>
      </c>
      <c r="F940" s="11" t="s">
        <v>291</v>
      </c>
      <c r="G940" s="11" t="s">
        <v>120</v>
      </c>
      <c r="H940" s="11" t="s">
        <v>120</v>
      </c>
      <c r="I940" s="11" t="s">
        <v>292</v>
      </c>
      <c r="J940" s="11" t="s">
        <v>292</v>
      </c>
      <c r="K940" s="11" t="s">
        <v>120</v>
      </c>
      <c r="L940" s="11" t="s">
        <v>120</v>
      </c>
      <c r="M940" s="11" t="s">
        <v>291</v>
      </c>
      <c r="N940" s="11" t="s">
        <v>292</v>
      </c>
      <c r="O940" s="11" t="s">
        <v>292</v>
      </c>
      <c r="P940" s="11" t="s">
        <v>292</v>
      </c>
      <c r="Q940" s="11" t="s">
        <v>292</v>
      </c>
      <c r="R940" s="11" t="s">
        <v>292</v>
      </c>
      <c r="S940" s="11" t="s">
        <v>292</v>
      </c>
      <c r="T940" s="11" t="s">
        <v>292</v>
      </c>
      <c r="U940" s="11" t="s">
        <v>120</v>
      </c>
      <c r="V940" s="11" t="s">
        <v>292</v>
      </c>
      <c r="W940" s="11" t="s">
        <v>292</v>
      </c>
      <c r="X940" s="11" t="s">
        <v>120</v>
      </c>
      <c r="Y940" s="11" t="s">
        <v>292</v>
      </c>
      <c r="Z940" s="11" t="s">
        <v>292</v>
      </c>
      <c r="AA940" s="11" t="s">
        <v>292</v>
      </c>
      <c r="AB940" s="11" t="s">
        <v>120</v>
      </c>
      <c r="AC940" s="11" t="s">
        <v>120</v>
      </c>
      <c r="AD940" s="15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15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33">
        <v>0.30599999999999999</v>
      </c>
      <c r="E942" s="233">
        <v>0.32390000000000002</v>
      </c>
      <c r="F942" s="233">
        <v>0.32074963442999999</v>
      </c>
      <c r="G942" s="237">
        <v>0.26500000000000001</v>
      </c>
      <c r="H942" s="233">
        <v>0.33</v>
      </c>
      <c r="I942" s="233">
        <v>0.34</v>
      </c>
      <c r="J942" s="233">
        <v>0.29699999999999999</v>
      </c>
      <c r="K942" s="233">
        <v>0.27999999999999997</v>
      </c>
      <c r="L942" s="237">
        <v>0.269762</v>
      </c>
      <c r="M942" s="233">
        <v>0.31419999999999998</v>
      </c>
      <c r="N942" s="233">
        <v>0.31</v>
      </c>
      <c r="O942" s="233">
        <v>0.318</v>
      </c>
      <c r="P942" s="233">
        <v>0.33900000000000002</v>
      </c>
      <c r="Q942" s="233">
        <v>0.32900000000000001</v>
      </c>
      <c r="R942" s="239">
        <v>0.34699999999999998</v>
      </c>
      <c r="S942" s="233">
        <v>0.33700000000000002</v>
      </c>
      <c r="T942" s="233">
        <v>0.32200000000000001</v>
      </c>
      <c r="U942" s="233">
        <v>0.35527488775003574</v>
      </c>
      <c r="V942" s="233">
        <v>0.30422440000000001</v>
      </c>
      <c r="W942" s="233">
        <v>0.36</v>
      </c>
      <c r="X942" s="233">
        <v>0.27900000000000003</v>
      </c>
      <c r="Y942" s="233">
        <v>0.27100000000000002</v>
      </c>
      <c r="Z942" s="233">
        <v>0.28999999999999998</v>
      </c>
      <c r="AA942" s="233">
        <v>0.33</v>
      </c>
      <c r="AB942" s="237">
        <v>0.245</v>
      </c>
      <c r="AC942" s="233">
        <v>0.33600000000000002</v>
      </c>
      <c r="AD942" s="209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234">
        <v>1</v>
      </c>
    </row>
    <row r="943" spans="1:65">
      <c r="A943" s="30"/>
      <c r="B943" s="19">
        <v>1</v>
      </c>
      <c r="C943" s="9">
        <v>2</v>
      </c>
      <c r="D943" s="24">
        <v>0.28699999999999998</v>
      </c>
      <c r="E943" s="24">
        <v>0.32550000000000001</v>
      </c>
      <c r="F943" s="24">
        <v>0.33489164760599999</v>
      </c>
      <c r="G943" s="238">
        <v>0.2695228833333333</v>
      </c>
      <c r="H943" s="24">
        <v>0.32</v>
      </c>
      <c r="I943" s="24">
        <v>0.34499999999999997</v>
      </c>
      <c r="J943" s="24">
        <v>0.29699999999999999</v>
      </c>
      <c r="K943" s="24">
        <v>0.27699999999999997</v>
      </c>
      <c r="L943" s="238">
        <v>0.26664319999999997</v>
      </c>
      <c r="M943" s="24">
        <v>0.32829999999999998</v>
      </c>
      <c r="N943" s="24">
        <v>0.32</v>
      </c>
      <c r="O943" s="24">
        <v>0.32500000000000001</v>
      </c>
      <c r="P943" s="24">
        <v>0.33600000000000002</v>
      </c>
      <c r="Q943" s="24">
        <v>0.34100000000000003</v>
      </c>
      <c r="R943" s="24">
        <v>0.32300000000000001</v>
      </c>
      <c r="S943" s="24">
        <v>0.33600000000000002</v>
      </c>
      <c r="T943" s="24">
        <v>0.312</v>
      </c>
      <c r="U943" s="24">
        <v>0.36522387886508706</v>
      </c>
      <c r="V943" s="24">
        <v>0.31173093000000002</v>
      </c>
      <c r="W943" s="24">
        <v>0.33</v>
      </c>
      <c r="X943" s="24">
        <v>0.28999999999999998</v>
      </c>
      <c r="Y943" s="24">
        <v>0.28599999999999998</v>
      </c>
      <c r="Z943" s="24">
        <v>0.3</v>
      </c>
      <c r="AA943" s="24">
        <v>0.34</v>
      </c>
      <c r="AB943" s="238">
        <v>0.24299999999999999</v>
      </c>
      <c r="AC943" s="24">
        <v>0.33700000000000002</v>
      </c>
      <c r="AD943" s="209"/>
      <c r="AE943" s="210"/>
      <c r="AF943" s="210"/>
      <c r="AG943" s="210"/>
      <c r="AH943" s="210"/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  <c r="BI943" s="210"/>
      <c r="BJ943" s="210"/>
      <c r="BK943" s="210"/>
      <c r="BL943" s="210"/>
      <c r="BM943" s="234">
        <v>38</v>
      </c>
    </row>
    <row r="944" spans="1:65">
      <c r="A944" s="30"/>
      <c r="B944" s="19">
        <v>1</v>
      </c>
      <c r="C944" s="9">
        <v>3</v>
      </c>
      <c r="D944" s="24">
        <v>0.308</v>
      </c>
      <c r="E944" s="24">
        <v>0.33029999999999998</v>
      </c>
      <c r="F944" s="24">
        <v>0.32165236505399997</v>
      </c>
      <c r="G944" s="238">
        <v>0.26592523333333329</v>
      </c>
      <c r="H944" s="24">
        <v>0.33</v>
      </c>
      <c r="I944" s="24">
        <v>0.30199999999999999</v>
      </c>
      <c r="J944" s="24">
        <v>0.29699999999999999</v>
      </c>
      <c r="K944" s="24">
        <v>0.28900000000000003</v>
      </c>
      <c r="L944" s="238">
        <v>0.26184960000000002</v>
      </c>
      <c r="M944" s="24">
        <v>0.33760000000000001</v>
      </c>
      <c r="N944" s="24">
        <v>0.31</v>
      </c>
      <c r="O944" s="24">
        <v>0.32400000000000001</v>
      </c>
      <c r="P944" s="24">
        <v>0.34200000000000003</v>
      </c>
      <c r="Q944" s="24">
        <v>0.33400000000000002</v>
      </c>
      <c r="R944" s="24">
        <v>0.32</v>
      </c>
      <c r="S944" s="24">
        <v>0.33200000000000002</v>
      </c>
      <c r="T944" s="24">
        <v>0.312</v>
      </c>
      <c r="U944" s="24">
        <v>0.35523522942129693</v>
      </c>
      <c r="V944" s="24">
        <v>0.31478097999999999</v>
      </c>
      <c r="W944" s="24">
        <v>0.34</v>
      </c>
      <c r="X944" s="24">
        <v>0.28399999999999997</v>
      </c>
      <c r="Y944" s="24">
        <v>0.28799999999999998</v>
      </c>
      <c r="Z944" s="24">
        <v>0.28999999999999998</v>
      </c>
      <c r="AA944" s="24">
        <v>0.34</v>
      </c>
      <c r="AB944" s="238">
        <v>0.26300000000000001</v>
      </c>
      <c r="AC944" s="24">
        <v>0.33600000000000002</v>
      </c>
      <c r="AD944" s="209"/>
      <c r="AE944" s="210"/>
      <c r="AF944" s="210"/>
      <c r="AG944" s="210"/>
      <c r="AH944" s="210"/>
      <c r="AI944" s="210"/>
      <c r="AJ944" s="210"/>
      <c r="AK944" s="210"/>
      <c r="AL944" s="210"/>
      <c r="AM944" s="210"/>
      <c r="AN944" s="210"/>
      <c r="AO944" s="210"/>
      <c r="AP944" s="210"/>
      <c r="AQ944" s="210"/>
      <c r="AR944" s="210"/>
      <c r="AS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F944" s="210"/>
      <c r="BG944" s="210"/>
      <c r="BH944" s="210"/>
      <c r="BI944" s="210"/>
      <c r="BJ944" s="210"/>
      <c r="BK944" s="210"/>
      <c r="BL944" s="210"/>
      <c r="BM944" s="234">
        <v>16</v>
      </c>
    </row>
    <row r="945" spans="1:65">
      <c r="A945" s="30"/>
      <c r="B945" s="19">
        <v>1</v>
      </c>
      <c r="C945" s="9">
        <v>4</v>
      </c>
      <c r="D945" s="24">
        <v>0.29299999999999998</v>
      </c>
      <c r="E945" s="24">
        <v>0.3352</v>
      </c>
      <c r="F945" s="24">
        <v>0.31987497913199997</v>
      </c>
      <c r="G945" s="238">
        <v>0.26601509999999995</v>
      </c>
      <c r="H945" s="24">
        <v>0.33</v>
      </c>
      <c r="I945" s="24">
        <v>0.318</v>
      </c>
      <c r="J945" s="24">
        <v>0.29399999999999998</v>
      </c>
      <c r="K945" s="24">
        <v>0.28100000000000003</v>
      </c>
      <c r="L945" s="238">
        <v>0.262992</v>
      </c>
      <c r="M945" s="24">
        <v>0.3306</v>
      </c>
      <c r="N945" s="24">
        <v>0.32</v>
      </c>
      <c r="O945" s="24">
        <v>0.32600000000000001</v>
      </c>
      <c r="P945" s="24">
        <v>0.34</v>
      </c>
      <c r="Q945" s="24">
        <v>0.32600000000000001</v>
      </c>
      <c r="R945" s="24">
        <v>0.32700000000000001</v>
      </c>
      <c r="S945" s="24">
        <v>0.34300000000000003</v>
      </c>
      <c r="T945" s="24">
        <v>0.32100000000000001</v>
      </c>
      <c r="U945" s="24">
        <v>0.35780548305655746</v>
      </c>
      <c r="V945" s="24">
        <v>0.30986320000000001</v>
      </c>
      <c r="W945" s="24">
        <v>0.33</v>
      </c>
      <c r="X945" s="24">
        <v>0.27700000000000002</v>
      </c>
      <c r="Y945" s="24">
        <v>0.28799999999999998</v>
      </c>
      <c r="Z945" s="24">
        <v>0.28999999999999998</v>
      </c>
      <c r="AA945" s="24">
        <v>0.33</v>
      </c>
      <c r="AB945" s="238">
        <v>0.23300000000000001</v>
      </c>
      <c r="AC945" s="24">
        <v>0.33300000000000002</v>
      </c>
      <c r="AD945" s="209"/>
      <c r="AE945" s="210"/>
      <c r="AF945" s="210"/>
      <c r="AG945" s="210"/>
      <c r="AH945" s="210"/>
      <c r="AI945" s="210"/>
      <c r="AJ945" s="210"/>
      <c r="AK945" s="210"/>
      <c r="AL945" s="210"/>
      <c r="AM945" s="210"/>
      <c r="AN945" s="210"/>
      <c r="AO945" s="210"/>
      <c r="AP945" s="210"/>
      <c r="AQ945" s="210"/>
      <c r="AR945" s="210"/>
      <c r="AS945" s="210"/>
      <c r="AT945" s="210"/>
      <c r="AU945" s="210"/>
      <c r="AV945" s="210"/>
      <c r="AW945" s="210"/>
      <c r="AX945" s="210"/>
      <c r="AY945" s="210"/>
      <c r="AZ945" s="210"/>
      <c r="BA945" s="210"/>
      <c r="BB945" s="210"/>
      <c r="BC945" s="210"/>
      <c r="BD945" s="210"/>
      <c r="BE945" s="210"/>
      <c r="BF945" s="210"/>
      <c r="BG945" s="210"/>
      <c r="BH945" s="210"/>
      <c r="BI945" s="210"/>
      <c r="BJ945" s="210"/>
      <c r="BK945" s="210"/>
      <c r="BL945" s="210"/>
      <c r="BM945" s="234">
        <v>0.31962711442626485</v>
      </c>
    </row>
    <row r="946" spans="1:65">
      <c r="A946" s="30"/>
      <c r="B946" s="19">
        <v>1</v>
      </c>
      <c r="C946" s="9">
        <v>5</v>
      </c>
      <c r="D946" s="24">
        <v>0.29799999999999999</v>
      </c>
      <c r="E946" s="24">
        <v>0.33660000000000001</v>
      </c>
      <c r="F946" s="24">
        <v>0.32878449832200002</v>
      </c>
      <c r="G946" s="238">
        <v>0.26883600000000002</v>
      </c>
      <c r="H946" s="24">
        <v>0.33</v>
      </c>
      <c r="I946" s="24">
        <v>0.31</v>
      </c>
      <c r="J946" s="24">
        <v>0.30199999999999999</v>
      </c>
      <c r="K946" s="24">
        <v>0.29899999999999999</v>
      </c>
      <c r="L946" s="238">
        <v>0.26617440000000003</v>
      </c>
      <c r="M946" s="24">
        <v>0.31069999999999998</v>
      </c>
      <c r="N946" s="24">
        <v>0.32</v>
      </c>
      <c r="O946" s="24">
        <v>0.32400000000000001</v>
      </c>
      <c r="P946" s="24">
        <v>0.33100000000000002</v>
      </c>
      <c r="Q946" s="24">
        <v>0.32100000000000001</v>
      </c>
      <c r="R946" s="24">
        <v>0.32700000000000001</v>
      </c>
      <c r="S946" s="24">
        <v>0.32300000000000001</v>
      </c>
      <c r="T946" s="24">
        <v>0.318</v>
      </c>
      <c r="U946" s="24">
        <v>0.36895500263892866</v>
      </c>
      <c r="V946" s="24">
        <v>0.31388993000000004</v>
      </c>
      <c r="W946" s="24">
        <v>0.33</v>
      </c>
      <c r="X946" s="24">
        <v>0.28399999999999997</v>
      </c>
      <c r="Y946" s="24">
        <v>0.27600000000000002</v>
      </c>
      <c r="Z946" s="24">
        <v>0.3</v>
      </c>
      <c r="AA946" s="24">
        <v>0.34</v>
      </c>
      <c r="AB946" s="238">
        <v>0.24099999999999999</v>
      </c>
      <c r="AC946" s="24">
        <v>0.34499999999999997</v>
      </c>
      <c r="AD946" s="209"/>
      <c r="AE946" s="210"/>
      <c r="AF946" s="210"/>
      <c r="AG946" s="210"/>
      <c r="AH946" s="210"/>
      <c r="AI946" s="210"/>
      <c r="AJ946" s="210"/>
      <c r="AK946" s="210"/>
      <c r="AL946" s="210"/>
      <c r="AM946" s="210"/>
      <c r="AN946" s="210"/>
      <c r="AO946" s="210"/>
      <c r="AP946" s="210"/>
      <c r="AQ946" s="210"/>
      <c r="AR946" s="210"/>
      <c r="AS946" s="210"/>
      <c r="AT946" s="210"/>
      <c r="AU946" s="210"/>
      <c r="AV946" s="210"/>
      <c r="AW946" s="210"/>
      <c r="AX946" s="210"/>
      <c r="AY946" s="210"/>
      <c r="AZ946" s="210"/>
      <c r="BA946" s="210"/>
      <c r="BB946" s="210"/>
      <c r="BC946" s="210"/>
      <c r="BD946" s="210"/>
      <c r="BE946" s="210"/>
      <c r="BF946" s="210"/>
      <c r="BG946" s="210"/>
      <c r="BH946" s="210"/>
      <c r="BI946" s="210"/>
      <c r="BJ946" s="210"/>
      <c r="BK946" s="210"/>
      <c r="BL946" s="210"/>
      <c r="BM946" s="234">
        <v>60</v>
      </c>
    </row>
    <row r="947" spans="1:65">
      <c r="A947" s="30"/>
      <c r="B947" s="19">
        <v>1</v>
      </c>
      <c r="C947" s="9">
        <v>6</v>
      </c>
      <c r="D947" s="24">
        <v>0.29799999999999999</v>
      </c>
      <c r="E947" s="24">
        <v>0.3337</v>
      </c>
      <c r="F947" s="24">
        <v>0.33269721079800002</v>
      </c>
      <c r="G947" s="238">
        <v>0.2736386833333333</v>
      </c>
      <c r="H947" s="24">
        <v>0.32</v>
      </c>
      <c r="I947" s="24">
        <v>0.35</v>
      </c>
      <c r="J947" s="24">
        <v>0.29499999999999998</v>
      </c>
      <c r="K947" s="235">
        <v>0.34399999999999997</v>
      </c>
      <c r="L947" s="238">
        <v>0.2697716</v>
      </c>
      <c r="M947" s="24">
        <v>0.31710000000000005</v>
      </c>
      <c r="N947" s="24">
        <v>0.32</v>
      </c>
      <c r="O947" s="24">
        <v>0.32800000000000001</v>
      </c>
      <c r="P947" s="24">
        <v>0.35</v>
      </c>
      <c r="Q947" s="24">
        <v>0.33800000000000002</v>
      </c>
      <c r="R947" s="24">
        <v>0.32800000000000001</v>
      </c>
      <c r="S947" s="24">
        <v>0.33400000000000002</v>
      </c>
      <c r="T947" s="24">
        <v>0.32300000000000001</v>
      </c>
      <c r="U947" s="24">
        <v>0.37125827375064424</v>
      </c>
      <c r="V947" s="24">
        <v>0.31474926000000003</v>
      </c>
      <c r="W947" s="24">
        <v>0.35</v>
      </c>
      <c r="X947" s="24">
        <v>0.3</v>
      </c>
      <c r="Y947" s="24">
        <v>0.26900000000000002</v>
      </c>
      <c r="Z947" s="24">
        <v>0.3</v>
      </c>
      <c r="AA947" s="24">
        <v>0.34</v>
      </c>
      <c r="AB947" s="238">
        <v>0.249</v>
      </c>
      <c r="AC947" s="24">
        <v>0.33100000000000002</v>
      </c>
      <c r="AD947" s="209"/>
      <c r="AE947" s="210"/>
      <c r="AF947" s="210"/>
      <c r="AG947" s="210"/>
      <c r="AH947" s="210"/>
      <c r="AI947" s="210"/>
      <c r="AJ947" s="210"/>
      <c r="AK947" s="210"/>
      <c r="AL947" s="210"/>
      <c r="AM947" s="210"/>
      <c r="AN947" s="210"/>
      <c r="AO947" s="210"/>
      <c r="AP947" s="210"/>
      <c r="AQ947" s="210"/>
      <c r="AR947" s="210"/>
      <c r="AS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F947" s="210"/>
      <c r="BG947" s="210"/>
      <c r="BH947" s="210"/>
      <c r="BI947" s="210"/>
      <c r="BJ947" s="210"/>
      <c r="BK947" s="210"/>
      <c r="BL947" s="210"/>
      <c r="BM947" s="56"/>
    </row>
    <row r="948" spans="1:65">
      <c r="A948" s="30"/>
      <c r="B948" s="20" t="s">
        <v>278</v>
      </c>
      <c r="C948" s="12"/>
      <c r="D948" s="236">
        <v>0.29833333333333334</v>
      </c>
      <c r="E948" s="236">
        <v>0.33086666666666664</v>
      </c>
      <c r="F948" s="236">
        <v>0.32644172255699999</v>
      </c>
      <c r="G948" s="236">
        <v>0.26815631666666667</v>
      </c>
      <c r="H948" s="236">
        <v>0.32666666666666672</v>
      </c>
      <c r="I948" s="236">
        <v>0.32750000000000007</v>
      </c>
      <c r="J948" s="236">
        <v>0.29699999999999999</v>
      </c>
      <c r="K948" s="236">
        <v>0.29499999999999998</v>
      </c>
      <c r="L948" s="236">
        <v>0.26619879999999996</v>
      </c>
      <c r="M948" s="236">
        <v>0.32308333333333333</v>
      </c>
      <c r="N948" s="236">
        <v>0.31666666666666671</v>
      </c>
      <c r="O948" s="236">
        <v>0.32416666666666671</v>
      </c>
      <c r="P948" s="236">
        <v>0.33966666666666673</v>
      </c>
      <c r="Q948" s="236">
        <v>0.33150000000000002</v>
      </c>
      <c r="R948" s="236">
        <v>0.32866666666666666</v>
      </c>
      <c r="S948" s="236">
        <v>0.33416666666666667</v>
      </c>
      <c r="T948" s="236">
        <v>0.318</v>
      </c>
      <c r="U948" s="236">
        <v>0.36229212591375831</v>
      </c>
      <c r="V948" s="236">
        <v>0.31153978333333332</v>
      </c>
      <c r="W948" s="236">
        <v>0.34</v>
      </c>
      <c r="X948" s="236">
        <v>0.28566666666666668</v>
      </c>
      <c r="Y948" s="236">
        <v>0.27966666666666667</v>
      </c>
      <c r="Z948" s="236">
        <v>0.29499999999999998</v>
      </c>
      <c r="AA948" s="236">
        <v>0.33666666666666667</v>
      </c>
      <c r="AB948" s="236">
        <v>0.2456666666666667</v>
      </c>
      <c r="AC948" s="236">
        <v>0.33633333333333337</v>
      </c>
      <c r="AD948" s="209"/>
      <c r="AE948" s="210"/>
      <c r="AF948" s="210"/>
      <c r="AG948" s="210"/>
      <c r="AH948" s="210"/>
      <c r="AI948" s="210"/>
      <c r="AJ948" s="210"/>
      <c r="AK948" s="210"/>
      <c r="AL948" s="210"/>
      <c r="AM948" s="210"/>
      <c r="AN948" s="210"/>
      <c r="AO948" s="210"/>
      <c r="AP948" s="210"/>
      <c r="AQ948" s="210"/>
      <c r="AR948" s="210"/>
      <c r="AS948" s="210"/>
      <c r="AT948" s="210"/>
      <c r="AU948" s="210"/>
      <c r="AV948" s="210"/>
      <c r="AW948" s="210"/>
      <c r="AX948" s="210"/>
      <c r="AY948" s="210"/>
      <c r="AZ948" s="210"/>
      <c r="BA948" s="210"/>
      <c r="BB948" s="210"/>
      <c r="BC948" s="210"/>
      <c r="BD948" s="210"/>
      <c r="BE948" s="210"/>
      <c r="BF948" s="210"/>
      <c r="BG948" s="210"/>
      <c r="BH948" s="210"/>
      <c r="BI948" s="210"/>
      <c r="BJ948" s="210"/>
      <c r="BK948" s="210"/>
      <c r="BL948" s="210"/>
      <c r="BM948" s="56"/>
    </row>
    <row r="949" spans="1:65">
      <c r="A949" s="30"/>
      <c r="B949" s="3" t="s">
        <v>279</v>
      </c>
      <c r="C949" s="29"/>
      <c r="D949" s="24">
        <v>0.29799999999999999</v>
      </c>
      <c r="E949" s="24">
        <v>0.33199999999999996</v>
      </c>
      <c r="F949" s="24">
        <v>0.32521843168800002</v>
      </c>
      <c r="G949" s="24">
        <v>0.26742555000000001</v>
      </c>
      <c r="H949" s="24">
        <v>0.33</v>
      </c>
      <c r="I949" s="24">
        <v>0.32900000000000001</v>
      </c>
      <c r="J949" s="24">
        <v>0.29699999999999999</v>
      </c>
      <c r="K949" s="24">
        <v>0.28500000000000003</v>
      </c>
      <c r="L949" s="24">
        <v>0.2664088</v>
      </c>
      <c r="M949" s="24">
        <v>0.32269999999999999</v>
      </c>
      <c r="N949" s="24">
        <v>0.32</v>
      </c>
      <c r="O949" s="24">
        <v>0.32450000000000001</v>
      </c>
      <c r="P949" s="24">
        <v>0.33950000000000002</v>
      </c>
      <c r="Q949" s="24">
        <v>0.33150000000000002</v>
      </c>
      <c r="R949" s="24">
        <v>0.32700000000000001</v>
      </c>
      <c r="S949" s="24">
        <v>0.33500000000000002</v>
      </c>
      <c r="T949" s="24">
        <v>0.31950000000000001</v>
      </c>
      <c r="U949" s="24">
        <v>0.36151468096082229</v>
      </c>
      <c r="V949" s="24">
        <v>0.31281043000000003</v>
      </c>
      <c r="W949" s="24">
        <v>0.33500000000000002</v>
      </c>
      <c r="X949" s="24">
        <v>0.28399999999999997</v>
      </c>
      <c r="Y949" s="24">
        <v>0.28100000000000003</v>
      </c>
      <c r="Z949" s="24">
        <v>0.29499999999999998</v>
      </c>
      <c r="AA949" s="24">
        <v>0.34</v>
      </c>
      <c r="AB949" s="24">
        <v>0.24399999999999999</v>
      </c>
      <c r="AC949" s="24">
        <v>0.33600000000000002</v>
      </c>
      <c r="AD949" s="209"/>
      <c r="AE949" s="210"/>
      <c r="AF949" s="210"/>
      <c r="AG949" s="210"/>
      <c r="AH949" s="210"/>
      <c r="AI949" s="210"/>
      <c r="AJ949" s="210"/>
      <c r="AK949" s="210"/>
      <c r="AL949" s="210"/>
      <c r="AM949" s="210"/>
      <c r="AN949" s="210"/>
      <c r="AO949" s="210"/>
      <c r="AP949" s="210"/>
      <c r="AQ949" s="210"/>
      <c r="AR949" s="210"/>
      <c r="AS949" s="210"/>
      <c r="AT949" s="210"/>
      <c r="AU949" s="210"/>
      <c r="AV949" s="210"/>
      <c r="AW949" s="210"/>
      <c r="AX949" s="210"/>
      <c r="AY949" s="210"/>
      <c r="AZ949" s="210"/>
      <c r="BA949" s="210"/>
      <c r="BB949" s="210"/>
      <c r="BC949" s="210"/>
      <c r="BD949" s="210"/>
      <c r="BE949" s="210"/>
      <c r="BF949" s="210"/>
      <c r="BG949" s="210"/>
      <c r="BH949" s="210"/>
      <c r="BI949" s="210"/>
      <c r="BJ949" s="210"/>
      <c r="BK949" s="210"/>
      <c r="BL949" s="210"/>
      <c r="BM949" s="56"/>
    </row>
    <row r="950" spans="1:65">
      <c r="A950" s="30"/>
      <c r="B950" s="3" t="s">
        <v>280</v>
      </c>
      <c r="C950" s="29"/>
      <c r="D950" s="24">
        <v>7.8655366420014063E-3</v>
      </c>
      <c r="E950" s="24">
        <v>5.2408650685422725E-3</v>
      </c>
      <c r="F950" s="24">
        <v>6.5495174860280619E-3</v>
      </c>
      <c r="G950" s="24">
        <v>3.2221326698321992E-3</v>
      </c>
      <c r="H950" s="24">
        <v>5.1639777949432268E-3</v>
      </c>
      <c r="I950" s="24">
        <v>2.0077350422802304E-2</v>
      </c>
      <c r="J950" s="24">
        <v>2.756809750418047E-3</v>
      </c>
      <c r="K950" s="24">
        <v>2.5290314351545721E-2</v>
      </c>
      <c r="L950" s="24">
        <v>3.3123552852917159E-3</v>
      </c>
      <c r="M950" s="24">
        <v>1.0606680284927363E-2</v>
      </c>
      <c r="N950" s="24">
        <v>5.1639777949432268E-3</v>
      </c>
      <c r="O950" s="24">
        <v>3.3714487489307451E-3</v>
      </c>
      <c r="P950" s="24">
        <v>6.3456021516217443E-3</v>
      </c>
      <c r="Q950" s="24">
        <v>7.5564541949250316E-3</v>
      </c>
      <c r="R950" s="24">
        <v>9.4798030921884879E-3</v>
      </c>
      <c r="S950" s="24">
        <v>6.6156380392723086E-3</v>
      </c>
      <c r="T950" s="24">
        <v>4.9396356140913918E-3</v>
      </c>
      <c r="U950" s="24">
        <v>7.1070710188533446E-3</v>
      </c>
      <c r="V950" s="24">
        <v>4.0667330302377493E-3</v>
      </c>
      <c r="W950" s="24">
        <v>1.2649110640673502E-2</v>
      </c>
      <c r="X950" s="24">
        <v>8.3586282766173088E-3</v>
      </c>
      <c r="Y950" s="24">
        <v>8.7330788767001465E-3</v>
      </c>
      <c r="Z950" s="24">
        <v>5.4772255750516656E-3</v>
      </c>
      <c r="AA950" s="24">
        <v>5.1639777949432277E-3</v>
      </c>
      <c r="AB950" s="24">
        <v>1.0013324456276583E-2</v>
      </c>
      <c r="AC950" s="24">
        <v>4.8027769744874178E-3</v>
      </c>
      <c r="AD950" s="209"/>
      <c r="AE950" s="210"/>
      <c r="AF950" s="210"/>
      <c r="AG950" s="210"/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  <c r="BI950" s="210"/>
      <c r="BJ950" s="210"/>
      <c r="BK950" s="210"/>
      <c r="BL950" s="210"/>
      <c r="BM950" s="56"/>
    </row>
    <row r="951" spans="1:65">
      <c r="A951" s="30"/>
      <c r="B951" s="3" t="s">
        <v>87</v>
      </c>
      <c r="C951" s="29"/>
      <c r="D951" s="13">
        <v>2.6364927291624825E-2</v>
      </c>
      <c r="E951" s="13">
        <v>1.5839809798133004E-2</v>
      </c>
      <c r="F951" s="13">
        <v>2.0063359042239003E-2</v>
      </c>
      <c r="G951" s="13">
        <v>1.2015874583470993E-2</v>
      </c>
      <c r="H951" s="13">
        <v>1.5808095290642529E-2</v>
      </c>
      <c r="I951" s="13">
        <v>6.1304886787182593E-2</v>
      </c>
      <c r="J951" s="13">
        <v>9.2821877118452762E-3</v>
      </c>
      <c r="K951" s="13">
        <v>8.5729879157782116E-2</v>
      </c>
      <c r="L951" s="13">
        <v>1.2443163850820201E-2</v>
      </c>
      <c r="M951" s="13">
        <v>3.2829549501967592E-2</v>
      </c>
      <c r="N951" s="13">
        <v>1.6307298299820715E-2</v>
      </c>
      <c r="O951" s="13">
        <v>1.0400356037832631E-2</v>
      </c>
      <c r="P951" s="13">
        <v>1.8681851280535063E-2</v>
      </c>
      <c r="Q951" s="13">
        <v>2.2794733619683351E-2</v>
      </c>
      <c r="R951" s="13">
        <v>2.8843214276435561E-2</v>
      </c>
      <c r="S951" s="13">
        <v>1.9797420566400922E-2</v>
      </c>
      <c r="T951" s="13">
        <v>1.5533445327331421E-2</v>
      </c>
      <c r="U951" s="13">
        <v>1.9616962419285768E-2</v>
      </c>
      <c r="V951" s="13">
        <v>1.3053655577228578E-2</v>
      </c>
      <c r="W951" s="13">
        <v>3.720326659021618E-2</v>
      </c>
      <c r="X951" s="13">
        <v>2.9260075647435151E-2</v>
      </c>
      <c r="Y951" s="13">
        <v>3.1226742109774063E-2</v>
      </c>
      <c r="Z951" s="13">
        <v>1.8566866356107343E-2</v>
      </c>
      <c r="AA951" s="13">
        <v>1.5338547905771964E-2</v>
      </c>
      <c r="AB951" s="13">
        <v>4.0759801043188257E-2</v>
      </c>
      <c r="AC951" s="13">
        <v>1.4279812609972499E-2</v>
      </c>
      <c r="AD951" s="15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281</v>
      </c>
      <c r="C952" s="29"/>
      <c r="D952" s="13">
        <v>-6.6620696842801141E-2</v>
      </c>
      <c r="E952" s="13">
        <v>3.5164576886967058E-2</v>
      </c>
      <c r="F952" s="13">
        <v>2.1320494486106067E-2</v>
      </c>
      <c r="G952" s="13">
        <v>-0.16103389054457717</v>
      </c>
      <c r="H952" s="13">
        <v>2.2024264909558555E-2</v>
      </c>
      <c r="I952" s="13">
        <v>2.4631469666981154E-2</v>
      </c>
      <c r="J952" s="13">
        <v>-7.0792224454676922E-2</v>
      </c>
      <c r="K952" s="13">
        <v>-7.7049515872490648E-2</v>
      </c>
      <c r="L952" s="13">
        <v>-0.16715826666385758</v>
      </c>
      <c r="M952" s="13">
        <v>1.0813284452642513E-2</v>
      </c>
      <c r="N952" s="13">
        <v>-9.2621921795095208E-3</v>
      </c>
      <c r="O952" s="13">
        <v>1.4202650637291647E-2</v>
      </c>
      <c r="P952" s="13">
        <v>6.2696659125347276E-2</v>
      </c>
      <c r="Q952" s="13">
        <v>3.7146052502608162E-2</v>
      </c>
      <c r="R952" s="13">
        <v>2.828155632737217E-2</v>
      </c>
      <c r="S952" s="13">
        <v>4.5489107726359501E-2</v>
      </c>
      <c r="T952" s="13">
        <v>-5.0906645676338513E-3</v>
      </c>
      <c r="U952" s="13">
        <v>0.13348370511080621</v>
      </c>
      <c r="V952" s="13">
        <v>-2.5302393720408878E-2</v>
      </c>
      <c r="W952" s="13">
        <v>6.3739541028316138E-2</v>
      </c>
      <c r="X952" s="13">
        <v>-0.10625020915562078</v>
      </c>
      <c r="Y952" s="13">
        <v>-0.12502208340906162</v>
      </c>
      <c r="Z952" s="13">
        <v>-7.7049515872490648E-2</v>
      </c>
      <c r="AA952" s="13">
        <v>5.3310721998626631E-2</v>
      </c>
      <c r="AB952" s="13">
        <v>-0.23139603751189319</v>
      </c>
      <c r="AC952" s="13">
        <v>5.2267840095657769E-2</v>
      </c>
      <c r="AD952" s="15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282</v>
      </c>
      <c r="C953" s="47"/>
      <c r="D953" s="45">
        <v>1.32</v>
      </c>
      <c r="E953" s="45">
        <v>0.38</v>
      </c>
      <c r="F953" s="45">
        <v>0.15</v>
      </c>
      <c r="G953" s="45">
        <v>2.91</v>
      </c>
      <c r="H953" s="45">
        <v>0.16</v>
      </c>
      <c r="I953" s="45">
        <v>0.2</v>
      </c>
      <c r="J953" s="45">
        <v>1.39</v>
      </c>
      <c r="K953" s="45">
        <v>1.5</v>
      </c>
      <c r="L953" s="45">
        <v>3.01</v>
      </c>
      <c r="M953" s="45">
        <v>0.03</v>
      </c>
      <c r="N953" s="45">
        <v>0.36</v>
      </c>
      <c r="O953" s="45">
        <v>0.03</v>
      </c>
      <c r="P953" s="45">
        <v>0.84</v>
      </c>
      <c r="Q953" s="45">
        <v>0.41</v>
      </c>
      <c r="R953" s="45">
        <v>0.26</v>
      </c>
      <c r="S953" s="45">
        <v>0.55000000000000004</v>
      </c>
      <c r="T953" s="45">
        <v>0.28999999999999998</v>
      </c>
      <c r="U953" s="45">
        <v>2.0299999999999998</v>
      </c>
      <c r="V953" s="45">
        <v>0.63</v>
      </c>
      <c r="W953" s="45">
        <v>0.86</v>
      </c>
      <c r="X953" s="45">
        <v>1.99</v>
      </c>
      <c r="Y953" s="45">
        <v>2.2999999999999998</v>
      </c>
      <c r="Z953" s="45">
        <v>1.5</v>
      </c>
      <c r="AA953" s="45">
        <v>0.68</v>
      </c>
      <c r="AB953" s="45">
        <v>4.08</v>
      </c>
      <c r="AC953" s="45">
        <v>0.67</v>
      </c>
      <c r="AD953" s="15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BM954" s="55"/>
    </row>
    <row r="955" spans="1:65" ht="15">
      <c r="B955" s="8" t="s">
        <v>562</v>
      </c>
      <c r="BM955" s="28" t="s">
        <v>67</v>
      </c>
    </row>
    <row r="956" spans="1:65" ht="15">
      <c r="A956" s="25" t="s">
        <v>64</v>
      </c>
      <c r="B956" s="18" t="s">
        <v>116</v>
      </c>
      <c r="C956" s="15" t="s">
        <v>117</v>
      </c>
      <c r="D956" s="16" t="s">
        <v>243</v>
      </c>
      <c r="E956" s="17" t="s">
        <v>243</v>
      </c>
      <c r="F956" s="17" t="s">
        <v>243</v>
      </c>
      <c r="G956" s="17" t="s">
        <v>243</v>
      </c>
      <c r="H956" s="17" t="s">
        <v>243</v>
      </c>
      <c r="I956" s="17" t="s">
        <v>243</v>
      </c>
      <c r="J956" s="17" t="s">
        <v>243</v>
      </c>
      <c r="K956" s="17" t="s">
        <v>243</v>
      </c>
      <c r="L956" s="17" t="s">
        <v>243</v>
      </c>
      <c r="M956" s="17" t="s">
        <v>243</v>
      </c>
      <c r="N956" s="17" t="s">
        <v>243</v>
      </c>
      <c r="O956" s="17" t="s">
        <v>243</v>
      </c>
      <c r="P956" s="17" t="s">
        <v>243</v>
      </c>
      <c r="Q956" s="17" t="s">
        <v>243</v>
      </c>
      <c r="R956" s="17" t="s">
        <v>243</v>
      </c>
      <c r="S956" s="17" t="s">
        <v>243</v>
      </c>
      <c r="T956" s="17" t="s">
        <v>243</v>
      </c>
      <c r="U956" s="17" t="s">
        <v>243</v>
      </c>
      <c r="V956" s="17" t="s">
        <v>243</v>
      </c>
      <c r="W956" s="17" t="s">
        <v>243</v>
      </c>
      <c r="X956" s="17" t="s">
        <v>243</v>
      </c>
      <c r="Y956" s="17" t="s">
        <v>243</v>
      </c>
      <c r="Z956" s="15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244</v>
      </c>
      <c r="C957" s="9" t="s">
        <v>244</v>
      </c>
      <c r="D957" s="151" t="s">
        <v>246</v>
      </c>
      <c r="E957" s="152" t="s">
        <v>247</v>
      </c>
      <c r="F957" s="152" t="s">
        <v>248</v>
      </c>
      <c r="G957" s="152" t="s">
        <v>251</v>
      </c>
      <c r="H957" s="152" t="s">
        <v>252</v>
      </c>
      <c r="I957" s="152" t="s">
        <v>253</v>
      </c>
      <c r="J957" s="152" t="s">
        <v>255</v>
      </c>
      <c r="K957" s="152" t="s">
        <v>256</v>
      </c>
      <c r="L957" s="152" t="s">
        <v>257</v>
      </c>
      <c r="M957" s="152" t="s">
        <v>259</v>
      </c>
      <c r="N957" s="152" t="s">
        <v>260</v>
      </c>
      <c r="O957" s="152" t="s">
        <v>261</v>
      </c>
      <c r="P957" s="152" t="s">
        <v>262</v>
      </c>
      <c r="Q957" s="152" t="s">
        <v>263</v>
      </c>
      <c r="R957" s="152" t="s">
        <v>264</v>
      </c>
      <c r="S957" s="152" t="s">
        <v>265</v>
      </c>
      <c r="T957" s="152" t="s">
        <v>266</v>
      </c>
      <c r="U957" s="152" t="s">
        <v>268</v>
      </c>
      <c r="V957" s="152" t="s">
        <v>269</v>
      </c>
      <c r="W957" s="152" t="s">
        <v>270</v>
      </c>
      <c r="X957" s="152" t="s">
        <v>271</v>
      </c>
      <c r="Y957" s="152" t="s">
        <v>272</v>
      </c>
      <c r="Z957" s="15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291</v>
      </c>
      <c r="E958" s="11" t="s">
        <v>291</v>
      </c>
      <c r="F958" s="11" t="s">
        <v>291</v>
      </c>
      <c r="G958" s="11" t="s">
        <v>292</v>
      </c>
      <c r="H958" s="11" t="s">
        <v>291</v>
      </c>
      <c r="I958" s="11" t="s">
        <v>291</v>
      </c>
      <c r="J958" s="11" t="s">
        <v>291</v>
      </c>
      <c r="K958" s="11" t="s">
        <v>292</v>
      </c>
      <c r="L958" s="11" t="s">
        <v>292</v>
      </c>
      <c r="M958" s="11" t="s">
        <v>292</v>
      </c>
      <c r="N958" s="11" t="s">
        <v>292</v>
      </c>
      <c r="O958" s="11" t="s">
        <v>292</v>
      </c>
      <c r="P958" s="11" t="s">
        <v>292</v>
      </c>
      <c r="Q958" s="11" t="s">
        <v>292</v>
      </c>
      <c r="R958" s="11" t="s">
        <v>120</v>
      </c>
      <c r="S958" s="11" t="s">
        <v>292</v>
      </c>
      <c r="T958" s="11" t="s">
        <v>292</v>
      </c>
      <c r="U958" s="11" t="s">
        <v>292</v>
      </c>
      <c r="V958" s="11" t="s">
        <v>292</v>
      </c>
      <c r="W958" s="11" t="s">
        <v>292</v>
      </c>
      <c r="X958" s="11" t="s">
        <v>291</v>
      </c>
      <c r="Y958" s="11" t="s">
        <v>291</v>
      </c>
      <c r="Z958" s="15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15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2">
        <v>0.7</v>
      </c>
      <c r="E960" s="22">
        <v>0.77</v>
      </c>
      <c r="F960" s="22">
        <v>0.64089401063175944</v>
      </c>
      <c r="G960" s="22">
        <v>0.67</v>
      </c>
      <c r="H960" s="22">
        <v>0.72</v>
      </c>
      <c r="I960" s="22">
        <v>0.69</v>
      </c>
      <c r="J960" s="22">
        <v>0.71</v>
      </c>
      <c r="K960" s="22">
        <v>0.69</v>
      </c>
      <c r="L960" s="147">
        <v>0.3</v>
      </c>
      <c r="M960" s="22">
        <v>0.71</v>
      </c>
      <c r="N960" s="22">
        <v>0.7</v>
      </c>
      <c r="O960" s="154">
        <v>0.69</v>
      </c>
      <c r="P960" s="22">
        <v>0.64</v>
      </c>
      <c r="Q960" s="22">
        <v>0.7</v>
      </c>
      <c r="R960" s="22">
        <v>0.68357063727439971</v>
      </c>
      <c r="S960" s="22">
        <v>0.64629999999999999</v>
      </c>
      <c r="T960" s="147" t="s">
        <v>109</v>
      </c>
      <c r="U960" s="22">
        <v>0.67</v>
      </c>
      <c r="V960" s="22">
        <v>0.66</v>
      </c>
      <c r="W960" s="22">
        <v>0.69</v>
      </c>
      <c r="X960" s="22">
        <v>0.69</v>
      </c>
      <c r="Y960" s="22">
        <v>0.74</v>
      </c>
      <c r="Z960" s="15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0.64</v>
      </c>
      <c r="E961" s="11">
        <v>0.74</v>
      </c>
      <c r="F961" s="11">
        <v>0.62302597200511189</v>
      </c>
      <c r="G961" s="11">
        <v>0.68</v>
      </c>
      <c r="H961" s="11">
        <v>0.69</v>
      </c>
      <c r="I961" s="11">
        <v>0.72</v>
      </c>
      <c r="J961" s="11">
        <v>0.71</v>
      </c>
      <c r="K961" s="11">
        <v>0.71</v>
      </c>
      <c r="L961" s="148">
        <v>0.5</v>
      </c>
      <c r="M961" s="11">
        <v>0.7</v>
      </c>
      <c r="N961" s="11">
        <v>0.68</v>
      </c>
      <c r="O961" s="11">
        <v>0.64</v>
      </c>
      <c r="P961" s="11">
        <v>0.63</v>
      </c>
      <c r="Q961" s="11">
        <v>0.68</v>
      </c>
      <c r="R961" s="11">
        <v>0.6981598069161864</v>
      </c>
      <c r="S961" s="11">
        <v>0.64080000000000004</v>
      </c>
      <c r="T961" s="148" t="s">
        <v>109</v>
      </c>
      <c r="U961" s="11">
        <v>0.74</v>
      </c>
      <c r="V961" s="11">
        <v>0.66</v>
      </c>
      <c r="W961" s="11">
        <v>0.68</v>
      </c>
      <c r="X961" s="11">
        <v>0.68</v>
      </c>
      <c r="Y961" s="11">
        <v>0.72</v>
      </c>
      <c r="Z961" s="15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39</v>
      </c>
    </row>
    <row r="962" spans="1:65">
      <c r="A962" s="30"/>
      <c r="B962" s="19">
        <v>1</v>
      </c>
      <c r="C962" s="9">
        <v>3</v>
      </c>
      <c r="D962" s="11">
        <v>0.66</v>
      </c>
      <c r="E962" s="11">
        <v>0.73</v>
      </c>
      <c r="F962" s="11">
        <v>0.65681608935178815</v>
      </c>
      <c r="G962" s="11">
        <v>0.66</v>
      </c>
      <c r="H962" s="11">
        <v>0.68</v>
      </c>
      <c r="I962" s="11">
        <v>0.65</v>
      </c>
      <c r="J962" s="11">
        <v>0.71</v>
      </c>
      <c r="K962" s="11">
        <v>0.7</v>
      </c>
      <c r="L962" s="148">
        <v>0.4</v>
      </c>
      <c r="M962" s="11">
        <v>0.71</v>
      </c>
      <c r="N962" s="11">
        <v>0.62</v>
      </c>
      <c r="O962" s="11">
        <v>0.65</v>
      </c>
      <c r="P962" s="11">
        <v>0.65</v>
      </c>
      <c r="Q962" s="11">
        <v>0.68</v>
      </c>
      <c r="R962" s="11">
        <v>0.6924250338481166</v>
      </c>
      <c r="S962" s="11">
        <v>0.63149999999999995</v>
      </c>
      <c r="T962" s="148" t="s">
        <v>109</v>
      </c>
      <c r="U962" s="11">
        <v>0.69</v>
      </c>
      <c r="V962" s="11">
        <v>0.61</v>
      </c>
      <c r="W962" s="11">
        <v>0.68</v>
      </c>
      <c r="X962" s="11">
        <v>0.69</v>
      </c>
      <c r="Y962" s="11">
        <v>0.74</v>
      </c>
      <c r="Z962" s="15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0.69</v>
      </c>
      <c r="E963" s="11">
        <v>0.75</v>
      </c>
      <c r="F963" s="11">
        <v>0.63892655556387457</v>
      </c>
      <c r="G963" s="11">
        <v>0.71</v>
      </c>
      <c r="H963" s="11">
        <v>0.69</v>
      </c>
      <c r="I963" s="11">
        <v>0.71</v>
      </c>
      <c r="J963" s="149">
        <v>0.65</v>
      </c>
      <c r="K963" s="11">
        <v>0.73</v>
      </c>
      <c r="L963" s="148">
        <v>0.3</v>
      </c>
      <c r="M963" s="11">
        <v>0.7</v>
      </c>
      <c r="N963" s="11">
        <v>0.75</v>
      </c>
      <c r="O963" s="11">
        <v>0.65</v>
      </c>
      <c r="P963" s="11">
        <v>0.64</v>
      </c>
      <c r="Q963" s="11">
        <v>0.73</v>
      </c>
      <c r="R963" s="11">
        <v>0.69635479802607114</v>
      </c>
      <c r="S963" s="11">
        <v>0.63360000000000005</v>
      </c>
      <c r="T963" s="148" t="s">
        <v>109</v>
      </c>
      <c r="U963" s="11">
        <v>0.69</v>
      </c>
      <c r="V963" s="11">
        <v>0.62</v>
      </c>
      <c r="W963" s="149">
        <v>0.72</v>
      </c>
      <c r="X963" s="11">
        <v>0.68</v>
      </c>
      <c r="Y963" s="11">
        <v>0.74</v>
      </c>
      <c r="Z963" s="15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0.68279038765709188</v>
      </c>
    </row>
    <row r="964" spans="1:65">
      <c r="A964" s="30"/>
      <c r="B964" s="19">
        <v>1</v>
      </c>
      <c r="C964" s="9">
        <v>5</v>
      </c>
      <c r="D964" s="11">
        <v>0.72</v>
      </c>
      <c r="E964" s="11">
        <v>0.73</v>
      </c>
      <c r="F964" s="11">
        <v>0.65611117902167215</v>
      </c>
      <c r="G964" s="11">
        <v>0.71</v>
      </c>
      <c r="H964" s="11">
        <v>0.7</v>
      </c>
      <c r="I964" s="11">
        <v>0.7</v>
      </c>
      <c r="J964" s="11">
        <v>0.68</v>
      </c>
      <c r="K964" s="11">
        <v>0.69</v>
      </c>
      <c r="L964" s="148">
        <v>0.5</v>
      </c>
      <c r="M964" s="149">
        <v>0.66</v>
      </c>
      <c r="N964" s="11">
        <v>0.72</v>
      </c>
      <c r="O964" s="11">
        <v>0.64</v>
      </c>
      <c r="P964" s="11">
        <v>0.64</v>
      </c>
      <c r="Q964" s="11">
        <v>0.69</v>
      </c>
      <c r="R964" s="11">
        <v>0.68610423873912318</v>
      </c>
      <c r="S964" s="11">
        <v>0.65049999999999997</v>
      </c>
      <c r="T964" s="148" t="s">
        <v>109</v>
      </c>
      <c r="U964" s="11">
        <v>0.68</v>
      </c>
      <c r="V964" s="11">
        <v>0.65</v>
      </c>
      <c r="W964" s="11">
        <v>0.68</v>
      </c>
      <c r="X964" s="11">
        <v>0.67</v>
      </c>
      <c r="Y964" s="11">
        <v>0.72</v>
      </c>
      <c r="Z964" s="15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61</v>
      </c>
    </row>
    <row r="965" spans="1:65">
      <c r="A965" s="30"/>
      <c r="B965" s="19">
        <v>1</v>
      </c>
      <c r="C965" s="9">
        <v>6</v>
      </c>
      <c r="D965" s="11">
        <v>0.67</v>
      </c>
      <c r="E965" s="11">
        <v>0.67</v>
      </c>
      <c r="F965" s="11">
        <v>0.64906889713683991</v>
      </c>
      <c r="G965" s="11">
        <v>0.67</v>
      </c>
      <c r="H965" s="11">
        <v>0.67</v>
      </c>
      <c r="I965" s="11">
        <v>0.72</v>
      </c>
      <c r="J965" s="11">
        <v>0.72</v>
      </c>
      <c r="K965" s="11">
        <v>0.7</v>
      </c>
      <c r="L965" s="148">
        <v>0.4</v>
      </c>
      <c r="M965" s="11">
        <v>0.7</v>
      </c>
      <c r="N965" s="11">
        <v>0.63</v>
      </c>
      <c r="O965" s="11">
        <v>0.64</v>
      </c>
      <c r="P965" s="11">
        <v>0.65</v>
      </c>
      <c r="Q965" s="11">
        <v>0.66</v>
      </c>
      <c r="R965" s="11">
        <v>0.68228930033608304</v>
      </c>
      <c r="S965" s="11">
        <v>0.65039999999999998</v>
      </c>
      <c r="T965" s="148" t="s">
        <v>109</v>
      </c>
      <c r="U965" s="11">
        <v>0.66</v>
      </c>
      <c r="V965" s="11">
        <v>0.63</v>
      </c>
      <c r="W965" s="11">
        <v>0.69</v>
      </c>
      <c r="X965" s="11">
        <v>0.69</v>
      </c>
      <c r="Y965" s="11">
        <v>0.71</v>
      </c>
      <c r="Z965" s="15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278</v>
      </c>
      <c r="C966" s="12"/>
      <c r="D966" s="23">
        <v>0.68</v>
      </c>
      <c r="E966" s="23">
        <v>0.7316666666666668</v>
      </c>
      <c r="F966" s="23">
        <v>0.64414045061850767</v>
      </c>
      <c r="G966" s="23">
        <v>0.68333333333333346</v>
      </c>
      <c r="H966" s="23">
        <v>0.69166666666666654</v>
      </c>
      <c r="I966" s="23">
        <v>0.69833333333333325</v>
      </c>
      <c r="J966" s="23">
        <v>0.69666666666666666</v>
      </c>
      <c r="K966" s="23">
        <v>0.70333333333333325</v>
      </c>
      <c r="L966" s="23">
        <v>0.39999999999999997</v>
      </c>
      <c r="M966" s="23">
        <v>0.69666666666666677</v>
      </c>
      <c r="N966" s="23">
        <v>0.68333333333333324</v>
      </c>
      <c r="O966" s="23">
        <v>0.65166666666666673</v>
      </c>
      <c r="P966" s="23">
        <v>0.64166666666666672</v>
      </c>
      <c r="Q966" s="23">
        <v>0.69</v>
      </c>
      <c r="R966" s="23">
        <v>0.68981730252333007</v>
      </c>
      <c r="S966" s="23">
        <v>0.64218333333333333</v>
      </c>
      <c r="T966" s="23" t="s">
        <v>775</v>
      </c>
      <c r="U966" s="23">
        <v>0.68833333333333335</v>
      </c>
      <c r="V966" s="23">
        <v>0.63833333333333331</v>
      </c>
      <c r="W966" s="23">
        <v>0.69000000000000006</v>
      </c>
      <c r="X966" s="23">
        <v>0.68333333333333324</v>
      </c>
      <c r="Y966" s="23">
        <v>0.72833333333333339</v>
      </c>
      <c r="Z966" s="15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279</v>
      </c>
      <c r="C967" s="29"/>
      <c r="D967" s="11">
        <v>0.67999999999999994</v>
      </c>
      <c r="E967" s="11">
        <v>0.73499999999999999</v>
      </c>
      <c r="F967" s="11">
        <v>0.64498145388429973</v>
      </c>
      <c r="G967" s="11">
        <v>0.67500000000000004</v>
      </c>
      <c r="H967" s="11">
        <v>0.69</v>
      </c>
      <c r="I967" s="11">
        <v>0.70499999999999996</v>
      </c>
      <c r="J967" s="11">
        <v>0.71</v>
      </c>
      <c r="K967" s="11">
        <v>0.7</v>
      </c>
      <c r="L967" s="11">
        <v>0.4</v>
      </c>
      <c r="M967" s="11">
        <v>0.7</v>
      </c>
      <c r="N967" s="11">
        <v>0.69</v>
      </c>
      <c r="O967" s="11">
        <v>0.64500000000000002</v>
      </c>
      <c r="P967" s="11">
        <v>0.64</v>
      </c>
      <c r="Q967" s="11">
        <v>0.68500000000000005</v>
      </c>
      <c r="R967" s="11">
        <v>0.68926463629361989</v>
      </c>
      <c r="S967" s="11">
        <v>0.64355000000000007</v>
      </c>
      <c r="T967" s="11" t="s">
        <v>775</v>
      </c>
      <c r="U967" s="11">
        <v>0.68500000000000005</v>
      </c>
      <c r="V967" s="11">
        <v>0.64</v>
      </c>
      <c r="W967" s="11">
        <v>0.68500000000000005</v>
      </c>
      <c r="X967" s="11">
        <v>0.68500000000000005</v>
      </c>
      <c r="Y967" s="11">
        <v>0.73</v>
      </c>
      <c r="Z967" s="15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280</v>
      </c>
      <c r="C968" s="29"/>
      <c r="D968" s="24">
        <v>2.8982753492378849E-2</v>
      </c>
      <c r="E968" s="24">
        <v>3.3714487489307408E-2</v>
      </c>
      <c r="F968" s="24">
        <v>1.2742095763467354E-2</v>
      </c>
      <c r="G968" s="24">
        <v>2.1602468994692831E-2</v>
      </c>
      <c r="H968" s="24">
        <v>1.7224014243685058E-2</v>
      </c>
      <c r="I968" s="24">
        <v>2.6394443859772184E-2</v>
      </c>
      <c r="J968" s="24">
        <v>2.6583202716502486E-2</v>
      </c>
      <c r="K968" s="24">
        <v>1.5055453054181633E-2</v>
      </c>
      <c r="L968" s="24">
        <v>8.944271909999163E-2</v>
      </c>
      <c r="M968" s="24">
        <v>1.8618986725025228E-2</v>
      </c>
      <c r="N968" s="24">
        <v>5.08592829940284E-2</v>
      </c>
      <c r="O968" s="24">
        <v>1.9407902170679489E-2</v>
      </c>
      <c r="P968" s="24">
        <v>7.5277265270908165E-3</v>
      </c>
      <c r="Q968" s="24">
        <v>2.3664319132398439E-2</v>
      </c>
      <c r="R968" s="24">
        <v>6.761878082078069E-3</v>
      </c>
      <c r="S968" s="24">
        <v>8.2867162776739545E-3</v>
      </c>
      <c r="T968" s="24" t="s">
        <v>775</v>
      </c>
      <c r="U968" s="24">
        <v>2.786873995477129E-2</v>
      </c>
      <c r="V968" s="24">
        <v>2.1369760566432826E-2</v>
      </c>
      <c r="W968" s="24">
        <v>1.5491933384829638E-2</v>
      </c>
      <c r="X968" s="24">
        <v>8.1649658092772127E-3</v>
      </c>
      <c r="Y968" s="24">
        <v>1.3291601358251269E-2</v>
      </c>
      <c r="Z968" s="209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6"/>
    </row>
    <row r="969" spans="1:65">
      <c r="A969" s="30"/>
      <c r="B969" s="3" t="s">
        <v>87</v>
      </c>
      <c r="C969" s="29"/>
      <c r="D969" s="13">
        <v>4.2621696312321836E-2</v>
      </c>
      <c r="E969" s="13">
        <v>4.6079026181285745E-2</v>
      </c>
      <c r="F969" s="13">
        <v>1.9781548808543718E-2</v>
      </c>
      <c r="G969" s="13">
        <v>3.1613369260526089E-2</v>
      </c>
      <c r="H969" s="13">
        <v>2.4902189267978402E-2</v>
      </c>
      <c r="I969" s="13">
        <v>3.7796339655998358E-2</v>
      </c>
      <c r="J969" s="13">
        <v>3.8157707248568165E-2</v>
      </c>
      <c r="K969" s="13">
        <v>2.1405857423007064E-2</v>
      </c>
      <c r="L969" s="13">
        <v>0.2236067977499791</v>
      </c>
      <c r="M969" s="13">
        <v>2.6725818265586447E-2</v>
      </c>
      <c r="N969" s="13">
        <v>7.4428219015651331E-2</v>
      </c>
      <c r="O969" s="13">
        <v>2.9781947064981312E-2</v>
      </c>
      <c r="P969" s="13">
        <v>1.1731521860401271E-2</v>
      </c>
      <c r="Q969" s="13">
        <v>3.429611468463542E-2</v>
      </c>
      <c r="R969" s="13">
        <v>9.8024187815285747E-3</v>
      </c>
      <c r="S969" s="13">
        <v>1.2903972818261588E-2</v>
      </c>
      <c r="T969" s="13" t="s">
        <v>775</v>
      </c>
      <c r="U969" s="13">
        <v>4.0487273542040611E-2</v>
      </c>
      <c r="V969" s="13">
        <v>3.3477431696761609E-2</v>
      </c>
      <c r="W969" s="13">
        <v>2.2452077369318313E-2</v>
      </c>
      <c r="X969" s="13">
        <v>1.19487304526008E-2</v>
      </c>
      <c r="Y969" s="13">
        <v>1.8249338249315242E-2</v>
      </c>
      <c r="Z969" s="15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281</v>
      </c>
      <c r="C970" s="29"/>
      <c r="D970" s="13">
        <v>-4.0867412716026896E-3</v>
      </c>
      <c r="E970" s="13">
        <v>7.1583138680800129E-2</v>
      </c>
      <c r="F970" s="13">
        <v>-5.6605859920211499E-2</v>
      </c>
      <c r="G970" s="13">
        <v>7.9518646726217668E-4</v>
      </c>
      <c r="H970" s="13">
        <v>1.300000581442351E-2</v>
      </c>
      <c r="I970" s="13">
        <v>2.276386129215302E-2</v>
      </c>
      <c r="J970" s="13">
        <v>2.0322897422720754E-2</v>
      </c>
      <c r="K970" s="13">
        <v>3.0086752900450042E-2</v>
      </c>
      <c r="L970" s="13">
        <v>-0.41416867133623692</v>
      </c>
      <c r="M970" s="13">
        <v>2.0322897422720754E-2</v>
      </c>
      <c r="N970" s="13">
        <v>7.9518646726173259E-4</v>
      </c>
      <c r="O970" s="13">
        <v>-4.5583127051952554E-2</v>
      </c>
      <c r="P970" s="13">
        <v>-6.0228910268546598E-2</v>
      </c>
      <c r="Q970" s="13">
        <v>1.0559041944991243E-2</v>
      </c>
      <c r="R970" s="13">
        <v>1.0291467181238634E-2</v>
      </c>
      <c r="S970" s="13">
        <v>-5.9472211469022707E-2</v>
      </c>
      <c r="T970" s="13" t="s">
        <v>775</v>
      </c>
      <c r="U970" s="13">
        <v>8.1180780755589765E-3</v>
      </c>
      <c r="V970" s="13">
        <v>-6.5110838007411465E-2</v>
      </c>
      <c r="W970" s="13">
        <v>1.0559041944991465E-2</v>
      </c>
      <c r="X970" s="13">
        <v>7.9518646726173259E-4</v>
      </c>
      <c r="Y970" s="13">
        <v>6.6701210941935374E-2</v>
      </c>
      <c r="Z970" s="15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282</v>
      </c>
      <c r="C971" s="47"/>
      <c r="D971" s="45">
        <v>0.78</v>
      </c>
      <c r="E971" s="45">
        <v>3.31</v>
      </c>
      <c r="F971" s="45">
        <v>3.62</v>
      </c>
      <c r="G971" s="45">
        <v>0.51</v>
      </c>
      <c r="H971" s="45">
        <v>0.15</v>
      </c>
      <c r="I971" s="45">
        <v>0.67</v>
      </c>
      <c r="J971" s="45">
        <v>0.54</v>
      </c>
      <c r="K971" s="45">
        <v>1.07</v>
      </c>
      <c r="L971" s="45" t="s">
        <v>283</v>
      </c>
      <c r="M971" s="45">
        <v>0.54</v>
      </c>
      <c r="N971" s="45">
        <v>0.51</v>
      </c>
      <c r="O971" s="45">
        <v>3.02</v>
      </c>
      <c r="P971" s="45">
        <v>3.81</v>
      </c>
      <c r="Q971" s="45">
        <v>0.01</v>
      </c>
      <c r="R971" s="45">
        <v>0</v>
      </c>
      <c r="S971" s="45">
        <v>3.77</v>
      </c>
      <c r="T971" s="45">
        <v>143.33000000000001</v>
      </c>
      <c r="U971" s="45">
        <v>0.12</v>
      </c>
      <c r="V971" s="45">
        <v>4.08</v>
      </c>
      <c r="W971" s="45">
        <v>0.01</v>
      </c>
      <c r="X971" s="45">
        <v>0.51</v>
      </c>
      <c r="Y971" s="45">
        <v>3.05</v>
      </c>
      <c r="Z971" s="15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315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BM972" s="55"/>
    </row>
    <row r="973" spans="1:65">
      <c r="BM973" s="55"/>
    </row>
    <row r="974" spans="1:65" ht="15">
      <c r="B974" s="8" t="s">
        <v>563</v>
      </c>
      <c r="BM974" s="28" t="s">
        <v>67</v>
      </c>
    </row>
    <row r="975" spans="1:65" ht="15">
      <c r="A975" s="25" t="s">
        <v>65</v>
      </c>
      <c r="B975" s="18" t="s">
        <v>116</v>
      </c>
      <c r="C975" s="15" t="s">
        <v>117</v>
      </c>
      <c r="D975" s="16" t="s">
        <v>243</v>
      </c>
      <c r="E975" s="17" t="s">
        <v>243</v>
      </c>
      <c r="F975" s="17" t="s">
        <v>243</v>
      </c>
      <c r="G975" s="17" t="s">
        <v>243</v>
      </c>
      <c r="H975" s="17" t="s">
        <v>243</v>
      </c>
      <c r="I975" s="17" t="s">
        <v>243</v>
      </c>
      <c r="J975" s="17" t="s">
        <v>243</v>
      </c>
      <c r="K975" s="17" t="s">
        <v>243</v>
      </c>
      <c r="L975" s="17" t="s">
        <v>243</v>
      </c>
      <c r="M975" s="17" t="s">
        <v>243</v>
      </c>
      <c r="N975" s="15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244</v>
      </c>
      <c r="C976" s="9" t="s">
        <v>244</v>
      </c>
      <c r="D976" s="151" t="s">
        <v>246</v>
      </c>
      <c r="E976" s="152" t="s">
        <v>247</v>
      </c>
      <c r="F976" s="152" t="s">
        <v>248</v>
      </c>
      <c r="G976" s="152" t="s">
        <v>251</v>
      </c>
      <c r="H976" s="152" t="s">
        <v>254</v>
      </c>
      <c r="I976" s="152" t="s">
        <v>265</v>
      </c>
      <c r="J976" s="152" t="s">
        <v>266</v>
      </c>
      <c r="K976" s="152" t="s">
        <v>268</v>
      </c>
      <c r="L976" s="152" t="s">
        <v>271</v>
      </c>
      <c r="M976" s="152" t="s">
        <v>272</v>
      </c>
      <c r="N976" s="15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291</v>
      </c>
      <c r="E977" s="11" t="s">
        <v>291</v>
      </c>
      <c r="F977" s="11" t="s">
        <v>291</v>
      </c>
      <c r="G977" s="11" t="s">
        <v>292</v>
      </c>
      <c r="H977" s="11" t="s">
        <v>291</v>
      </c>
      <c r="I977" s="11" t="s">
        <v>292</v>
      </c>
      <c r="J977" s="11" t="s">
        <v>291</v>
      </c>
      <c r="K977" s="11" t="s">
        <v>292</v>
      </c>
      <c r="L977" s="11" t="s">
        <v>291</v>
      </c>
      <c r="M977" s="11" t="s">
        <v>291</v>
      </c>
      <c r="N977" s="15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15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147">
        <v>0.2</v>
      </c>
      <c r="E979" s="154">
        <v>0.34</v>
      </c>
      <c r="F979" s="147">
        <v>0.24047734273847873</v>
      </c>
      <c r="G979" s="147">
        <v>0.3</v>
      </c>
      <c r="H979" s="147">
        <v>0.37729112138587584</v>
      </c>
      <c r="I979" s="22">
        <v>0.25700000000000001</v>
      </c>
      <c r="J979" s="22">
        <v>0.26</v>
      </c>
      <c r="K979" s="147">
        <v>0.2</v>
      </c>
      <c r="L979" s="22">
        <v>0.27</v>
      </c>
      <c r="M979" s="22">
        <v>0.28000000000000003</v>
      </c>
      <c r="N979" s="15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48">
        <v>0.2</v>
      </c>
      <c r="E980" s="11">
        <v>0.28000000000000003</v>
      </c>
      <c r="F980" s="148">
        <v>0.24290920863941828</v>
      </c>
      <c r="G980" s="148">
        <v>0.3</v>
      </c>
      <c r="H980" s="148">
        <v>0.37297060280738714</v>
      </c>
      <c r="I980" s="11">
        <v>0.26869999999999999</v>
      </c>
      <c r="J980" s="11">
        <v>0.25</v>
      </c>
      <c r="K980" s="148">
        <v>0.3</v>
      </c>
      <c r="L980" s="11">
        <v>0.26</v>
      </c>
      <c r="M980" s="11">
        <v>0.26</v>
      </c>
      <c r="N980" s="15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7</v>
      </c>
    </row>
    <row r="981" spans="1:65">
      <c r="A981" s="30"/>
      <c r="B981" s="19">
        <v>1</v>
      </c>
      <c r="C981" s="9">
        <v>3</v>
      </c>
      <c r="D981" s="148">
        <v>0.3</v>
      </c>
      <c r="E981" s="11">
        <v>0.27</v>
      </c>
      <c r="F981" s="148">
        <v>0.23382472273506064</v>
      </c>
      <c r="G981" s="148">
        <v>0.3</v>
      </c>
      <c r="H981" s="148">
        <v>0.37453407686584989</v>
      </c>
      <c r="I981" s="11">
        <v>0.25540000000000002</v>
      </c>
      <c r="J981" s="11">
        <v>0.26</v>
      </c>
      <c r="K981" s="148">
        <v>0.2</v>
      </c>
      <c r="L981" s="11">
        <v>0.27</v>
      </c>
      <c r="M981" s="11">
        <v>0.27</v>
      </c>
      <c r="N981" s="15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48">
        <v>0.3</v>
      </c>
      <c r="E982" s="11">
        <v>0.27</v>
      </c>
      <c r="F982" s="148">
        <v>0.23584067182758145</v>
      </c>
      <c r="G982" s="148">
        <v>0.3</v>
      </c>
      <c r="H982" s="148">
        <v>0.3622540202270827</v>
      </c>
      <c r="I982" s="11">
        <v>0.25740000000000002</v>
      </c>
      <c r="J982" s="11">
        <v>0.26</v>
      </c>
      <c r="K982" s="148">
        <v>0.3</v>
      </c>
      <c r="L982" s="11">
        <v>0.28000000000000003</v>
      </c>
      <c r="M982" s="11">
        <v>0.27</v>
      </c>
      <c r="N982" s="15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0.26619666666666669</v>
      </c>
    </row>
    <row r="983" spans="1:65">
      <c r="A983" s="30"/>
      <c r="B983" s="19">
        <v>1</v>
      </c>
      <c r="C983" s="9">
        <v>5</v>
      </c>
      <c r="D983" s="148">
        <v>0.3</v>
      </c>
      <c r="E983" s="11">
        <v>0.27</v>
      </c>
      <c r="F983" s="148">
        <v>0.22644532036075826</v>
      </c>
      <c r="G983" s="148">
        <v>0.3</v>
      </c>
      <c r="H983" s="148">
        <v>0.38249628892803433</v>
      </c>
      <c r="I983" s="11">
        <v>0.25659999999999999</v>
      </c>
      <c r="J983" s="11">
        <v>0.27</v>
      </c>
      <c r="K983" s="148">
        <v>0.2</v>
      </c>
      <c r="L983" s="11">
        <v>0.26</v>
      </c>
      <c r="M983" s="11">
        <v>0.25</v>
      </c>
      <c r="N983" s="15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62</v>
      </c>
    </row>
    <row r="984" spans="1:65">
      <c r="A984" s="30"/>
      <c r="B984" s="19">
        <v>1</v>
      </c>
      <c r="C984" s="9">
        <v>6</v>
      </c>
      <c r="D984" s="148">
        <v>0.3</v>
      </c>
      <c r="E984" s="11">
        <v>0.28000000000000003</v>
      </c>
      <c r="F984" s="148">
        <v>0.23884955368868729</v>
      </c>
      <c r="G984" s="148">
        <v>0.2</v>
      </c>
      <c r="H984" s="148">
        <v>0.36529896561891195</v>
      </c>
      <c r="I984" s="11">
        <v>0.26679999999999998</v>
      </c>
      <c r="J984" s="11">
        <v>0.27</v>
      </c>
      <c r="K984" s="148">
        <v>0.2</v>
      </c>
      <c r="L984" s="11">
        <v>0.27</v>
      </c>
      <c r="M984" s="11">
        <v>0.27</v>
      </c>
      <c r="N984" s="15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278</v>
      </c>
      <c r="C985" s="12"/>
      <c r="D985" s="23">
        <v>0.26666666666666666</v>
      </c>
      <c r="E985" s="23">
        <v>0.28500000000000003</v>
      </c>
      <c r="F985" s="23">
        <v>0.23639113666499745</v>
      </c>
      <c r="G985" s="23">
        <v>0.28333333333333333</v>
      </c>
      <c r="H985" s="23">
        <v>0.37247417930552368</v>
      </c>
      <c r="I985" s="23">
        <v>0.2603166666666667</v>
      </c>
      <c r="J985" s="23">
        <v>0.26166666666666666</v>
      </c>
      <c r="K985" s="23">
        <v>0.23333333333333331</v>
      </c>
      <c r="L985" s="23">
        <v>0.26833333333333337</v>
      </c>
      <c r="M985" s="23">
        <v>0.26666666666666666</v>
      </c>
      <c r="N985" s="15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279</v>
      </c>
      <c r="C986" s="29"/>
      <c r="D986" s="11">
        <v>0.3</v>
      </c>
      <c r="E986" s="11">
        <v>0.27500000000000002</v>
      </c>
      <c r="F986" s="11">
        <v>0.23734511275813436</v>
      </c>
      <c r="G986" s="11">
        <v>0.3</v>
      </c>
      <c r="H986" s="11">
        <v>0.37375233983661849</v>
      </c>
      <c r="I986" s="11">
        <v>0.25719999999999998</v>
      </c>
      <c r="J986" s="11">
        <v>0.26</v>
      </c>
      <c r="K986" s="11">
        <v>0.2</v>
      </c>
      <c r="L986" s="11">
        <v>0.27</v>
      </c>
      <c r="M986" s="11">
        <v>0.27</v>
      </c>
      <c r="N986" s="15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280</v>
      </c>
      <c r="C987" s="29"/>
      <c r="D987" s="24">
        <v>5.1639777949431961E-2</v>
      </c>
      <c r="E987" s="24">
        <v>2.7386127875258306E-2</v>
      </c>
      <c r="F987" s="24">
        <v>5.8486735343277431E-3</v>
      </c>
      <c r="G987" s="24">
        <v>4.0824829046386367E-2</v>
      </c>
      <c r="H987" s="24">
        <v>7.5375137755165425E-3</v>
      </c>
      <c r="I987" s="24">
        <v>5.8276639116087115E-3</v>
      </c>
      <c r="J987" s="24">
        <v>7.5277265270908174E-3</v>
      </c>
      <c r="K987" s="24">
        <v>5.1639777949432496E-2</v>
      </c>
      <c r="L987" s="24">
        <v>7.5277265270908165E-3</v>
      </c>
      <c r="M987" s="24">
        <v>1.0327955589886455E-2</v>
      </c>
      <c r="N987" s="209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  <c r="AH987" s="210"/>
      <c r="AI987" s="210"/>
      <c r="AJ987" s="210"/>
      <c r="AK987" s="210"/>
      <c r="AL987" s="210"/>
      <c r="AM987" s="210"/>
      <c r="AN987" s="210"/>
      <c r="AO987" s="210"/>
      <c r="AP987" s="210"/>
      <c r="AQ987" s="210"/>
      <c r="AR987" s="210"/>
      <c r="AS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F987" s="210"/>
      <c r="BG987" s="210"/>
      <c r="BH987" s="210"/>
      <c r="BI987" s="210"/>
      <c r="BJ987" s="210"/>
      <c r="BK987" s="210"/>
      <c r="BL987" s="210"/>
      <c r="BM987" s="56"/>
    </row>
    <row r="988" spans="1:65">
      <c r="A988" s="30"/>
      <c r="B988" s="3" t="s">
        <v>87</v>
      </c>
      <c r="C988" s="29"/>
      <c r="D988" s="13">
        <v>0.19364916731036985</v>
      </c>
      <c r="E988" s="13">
        <v>9.6091676755292288E-2</v>
      </c>
      <c r="F988" s="13">
        <v>2.4741509418841755E-2</v>
      </c>
      <c r="G988" s="13">
        <v>0.14408763192842247</v>
      </c>
      <c r="H988" s="13">
        <v>2.0236339038507852E-2</v>
      </c>
      <c r="I988" s="13">
        <v>2.2386825961746761E-2</v>
      </c>
      <c r="J988" s="13">
        <v>2.8768381632194206E-2</v>
      </c>
      <c r="K988" s="13">
        <v>0.22131333406899642</v>
      </c>
      <c r="L988" s="13">
        <v>2.8053639231394343E-2</v>
      </c>
      <c r="M988" s="13">
        <v>3.872983346207421E-2</v>
      </c>
      <c r="N988" s="15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281</v>
      </c>
      <c r="C989" s="29"/>
      <c r="D989" s="13">
        <v>1.7656118909576968E-3</v>
      </c>
      <c r="E989" s="13">
        <v>7.0636997708461102E-2</v>
      </c>
      <c r="F989" s="13">
        <v>-0.11196808124946178</v>
      </c>
      <c r="G989" s="13">
        <v>6.437596263414247E-2</v>
      </c>
      <c r="H989" s="13">
        <v>0.39924434054592584</v>
      </c>
      <c r="I989" s="13">
        <v>-2.2088931742195617E-2</v>
      </c>
      <c r="J989" s="13">
        <v>-1.7017493331997757E-2</v>
      </c>
      <c r="K989" s="13">
        <v>-0.12345508959541207</v>
      </c>
      <c r="L989" s="13">
        <v>8.0266469652763295E-3</v>
      </c>
      <c r="M989" s="13">
        <v>1.7656118909576968E-3</v>
      </c>
      <c r="N989" s="15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282</v>
      </c>
      <c r="C990" s="47"/>
      <c r="D990" s="45" t="s">
        <v>283</v>
      </c>
      <c r="E990" s="45">
        <v>1.95</v>
      </c>
      <c r="F990" s="45">
        <v>3.21</v>
      </c>
      <c r="G990" s="45" t="s">
        <v>283</v>
      </c>
      <c r="H990" s="45">
        <v>11.24</v>
      </c>
      <c r="I990" s="45">
        <v>0.67</v>
      </c>
      <c r="J990" s="45">
        <v>0.53</v>
      </c>
      <c r="K990" s="45" t="s">
        <v>283</v>
      </c>
      <c r="L990" s="45">
        <v>0.18</v>
      </c>
      <c r="M990" s="45">
        <v>0</v>
      </c>
      <c r="N990" s="15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306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BM991" s="55"/>
    </row>
    <row r="992" spans="1:65">
      <c r="BM992" s="55"/>
    </row>
    <row r="993" spans="1:65" ht="15">
      <c r="B993" s="8" t="s">
        <v>564</v>
      </c>
      <c r="BM993" s="28" t="s">
        <v>67</v>
      </c>
    </row>
    <row r="994" spans="1:65" ht="15">
      <c r="A994" s="25" t="s">
        <v>32</v>
      </c>
      <c r="B994" s="18" t="s">
        <v>116</v>
      </c>
      <c r="C994" s="15" t="s">
        <v>117</v>
      </c>
      <c r="D994" s="16" t="s">
        <v>243</v>
      </c>
      <c r="E994" s="17" t="s">
        <v>243</v>
      </c>
      <c r="F994" s="17" t="s">
        <v>243</v>
      </c>
      <c r="G994" s="17" t="s">
        <v>243</v>
      </c>
      <c r="H994" s="17" t="s">
        <v>243</v>
      </c>
      <c r="I994" s="17" t="s">
        <v>243</v>
      </c>
      <c r="J994" s="17" t="s">
        <v>243</v>
      </c>
      <c r="K994" s="17" t="s">
        <v>243</v>
      </c>
      <c r="L994" s="17" t="s">
        <v>243</v>
      </c>
      <c r="M994" s="17" t="s">
        <v>243</v>
      </c>
      <c r="N994" s="17" t="s">
        <v>243</v>
      </c>
      <c r="O994" s="17" t="s">
        <v>243</v>
      </c>
      <c r="P994" s="17" t="s">
        <v>243</v>
      </c>
      <c r="Q994" s="17" t="s">
        <v>243</v>
      </c>
      <c r="R994" s="17" t="s">
        <v>243</v>
      </c>
      <c r="S994" s="17" t="s">
        <v>243</v>
      </c>
      <c r="T994" s="17" t="s">
        <v>243</v>
      </c>
      <c r="U994" s="17" t="s">
        <v>243</v>
      </c>
      <c r="V994" s="17" t="s">
        <v>243</v>
      </c>
      <c r="W994" s="17" t="s">
        <v>243</v>
      </c>
      <c r="X994" s="17" t="s">
        <v>243</v>
      </c>
      <c r="Y994" s="17" t="s">
        <v>243</v>
      </c>
      <c r="Z994" s="15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244</v>
      </c>
      <c r="C995" s="9" t="s">
        <v>244</v>
      </c>
      <c r="D995" s="151" t="s">
        <v>246</v>
      </c>
      <c r="E995" s="152" t="s">
        <v>247</v>
      </c>
      <c r="F995" s="152" t="s">
        <v>248</v>
      </c>
      <c r="G995" s="152" t="s">
        <v>251</v>
      </c>
      <c r="H995" s="152" t="s">
        <v>252</v>
      </c>
      <c r="I995" s="152" t="s">
        <v>253</v>
      </c>
      <c r="J995" s="152" t="s">
        <v>255</v>
      </c>
      <c r="K995" s="152" t="s">
        <v>256</v>
      </c>
      <c r="L995" s="152" t="s">
        <v>257</v>
      </c>
      <c r="M995" s="152" t="s">
        <v>259</v>
      </c>
      <c r="N995" s="152" t="s">
        <v>260</v>
      </c>
      <c r="O995" s="152" t="s">
        <v>261</v>
      </c>
      <c r="P995" s="152" t="s">
        <v>262</v>
      </c>
      <c r="Q995" s="152" t="s">
        <v>263</v>
      </c>
      <c r="R995" s="152" t="s">
        <v>264</v>
      </c>
      <c r="S995" s="152" t="s">
        <v>265</v>
      </c>
      <c r="T995" s="152" t="s">
        <v>266</v>
      </c>
      <c r="U995" s="152" t="s">
        <v>268</v>
      </c>
      <c r="V995" s="152" t="s">
        <v>269</v>
      </c>
      <c r="W995" s="152" t="s">
        <v>270</v>
      </c>
      <c r="X995" s="152" t="s">
        <v>271</v>
      </c>
      <c r="Y995" s="152" t="s">
        <v>272</v>
      </c>
      <c r="Z995" s="15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291</v>
      </c>
      <c r="E996" s="11" t="s">
        <v>291</v>
      </c>
      <c r="F996" s="11" t="s">
        <v>291</v>
      </c>
      <c r="G996" s="11" t="s">
        <v>292</v>
      </c>
      <c r="H996" s="11" t="s">
        <v>291</v>
      </c>
      <c r="I996" s="11" t="s">
        <v>291</v>
      </c>
      <c r="J996" s="11" t="s">
        <v>291</v>
      </c>
      <c r="K996" s="11" t="s">
        <v>292</v>
      </c>
      <c r="L996" s="11" t="s">
        <v>292</v>
      </c>
      <c r="M996" s="11" t="s">
        <v>292</v>
      </c>
      <c r="N996" s="11" t="s">
        <v>292</v>
      </c>
      <c r="O996" s="11" t="s">
        <v>292</v>
      </c>
      <c r="P996" s="11" t="s">
        <v>292</v>
      </c>
      <c r="Q996" s="11" t="s">
        <v>292</v>
      </c>
      <c r="R996" s="11" t="s">
        <v>120</v>
      </c>
      <c r="S996" s="11" t="s">
        <v>292</v>
      </c>
      <c r="T996" s="11" t="s">
        <v>291</v>
      </c>
      <c r="U996" s="11" t="s">
        <v>292</v>
      </c>
      <c r="V996" s="11" t="s">
        <v>292</v>
      </c>
      <c r="W996" s="11" t="s">
        <v>292</v>
      </c>
      <c r="X996" s="11" t="s">
        <v>291</v>
      </c>
      <c r="Y996" s="11" t="s">
        <v>291</v>
      </c>
      <c r="Z996" s="15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15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8">
        <v>1</v>
      </c>
      <c r="C998" s="14">
        <v>1</v>
      </c>
      <c r="D998" s="226">
        <v>18.2</v>
      </c>
      <c r="E998" s="226">
        <v>18.89</v>
      </c>
      <c r="F998" s="226">
        <v>17.83895797718105</v>
      </c>
      <c r="G998" s="226">
        <v>17.3</v>
      </c>
      <c r="H998" s="226">
        <v>20.52</v>
      </c>
      <c r="I998" s="227">
        <v>19.399999999999999</v>
      </c>
      <c r="J998" s="226">
        <v>17.670000000000002</v>
      </c>
      <c r="K998" s="228">
        <v>14.7</v>
      </c>
      <c r="L998" s="226">
        <v>18.100000000000001</v>
      </c>
      <c r="M998" s="226">
        <v>20.100000000000001</v>
      </c>
      <c r="N998" s="226">
        <v>17.600000000000001</v>
      </c>
      <c r="O998" s="227">
        <v>20.3</v>
      </c>
      <c r="P998" s="226">
        <v>18.2</v>
      </c>
      <c r="Q998" s="226">
        <v>18.3</v>
      </c>
      <c r="R998" s="226">
        <v>17.328698455337186</v>
      </c>
      <c r="S998" s="226">
        <v>17.022099999999998</v>
      </c>
      <c r="T998" s="228">
        <v>15.7</v>
      </c>
      <c r="U998" s="226">
        <v>17</v>
      </c>
      <c r="V998" s="226">
        <v>17</v>
      </c>
      <c r="W998" s="226">
        <v>19.3</v>
      </c>
      <c r="X998" s="226">
        <v>18.52</v>
      </c>
      <c r="Y998" s="226">
        <v>19.350000000000001</v>
      </c>
      <c r="Z998" s="223"/>
      <c r="AA998" s="224"/>
      <c r="AB998" s="224"/>
      <c r="AC998" s="224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  <c r="AN998" s="224"/>
      <c r="AO998" s="224"/>
      <c r="AP998" s="224"/>
      <c r="AQ998" s="224"/>
      <c r="AR998" s="224"/>
      <c r="AS998" s="224"/>
      <c r="AT998" s="224"/>
      <c r="AU998" s="224"/>
      <c r="AV998" s="224"/>
      <c r="AW998" s="224"/>
      <c r="AX998" s="224"/>
      <c r="AY998" s="224"/>
      <c r="AZ998" s="224"/>
      <c r="BA998" s="224"/>
      <c r="BB998" s="224"/>
      <c r="BC998" s="224"/>
      <c r="BD998" s="224"/>
      <c r="BE998" s="224"/>
      <c r="BF998" s="224"/>
      <c r="BG998" s="224"/>
      <c r="BH998" s="224"/>
      <c r="BI998" s="224"/>
      <c r="BJ998" s="224"/>
      <c r="BK998" s="224"/>
      <c r="BL998" s="224"/>
      <c r="BM998" s="229">
        <v>1</v>
      </c>
    </row>
    <row r="999" spans="1:65">
      <c r="A999" s="30"/>
      <c r="B999" s="19">
        <v>1</v>
      </c>
      <c r="C999" s="9">
        <v>2</v>
      </c>
      <c r="D999" s="222">
        <v>17.5</v>
      </c>
      <c r="E999" s="222">
        <v>19.07</v>
      </c>
      <c r="F999" s="222">
        <v>17.715279876537142</v>
      </c>
      <c r="G999" s="222">
        <v>18.100000000000001</v>
      </c>
      <c r="H999" s="222">
        <v>19.37</v>
      </c>
      <c r="I999" s="222">
        <v>18.5</v>
      </c>
      <c r="J999" s="222">
        <v>17.39</v>
      </c>
      <c r="K999" s="231">
        <v>15.400000000000002</v>
      </c>
      <c r="L999" s="222">
        <v>18.399999999999999</v>
      </c>
      <c r="M999" s="222">
        <v>19.8</v>
      </c>
      <c r="N999" s="222">
        <v>17.2</v>
      </c>
      <c r="O999" s="222">
        <v>19</v>
      </c>
      <c r="P999" s="222">
        <v>17.7</v>
      </c>
      <c r="Q999" s="222">
        <v>18.8</v>
      </c>
      <c r="R999" s="222">
        <v>17.969786175246686</v>
      </c>
      <c r="S999" s="222">
        <v>17.503499999999999</v>
      </c>
      <c r="T999" s="231">
        <v>14.8</v>
      </c>
      <c r="U999" s="222">
        <v>19</v>
      </c>
      <c r="V999" s="222">
        <v>17.399999999999999</v>
      </c>
      <c r="W999" s="222">
        <v>19.100000000000001</v>
      </c>
      <c r="X999" s="222">
        <v>18.489999999999998</v>
      </c>
      <c r="Y999" s="222">
        <v>18.96</v>
      </c>
      <c r="Z999" s="223"/>
      <c r="AA999" s="224"/>
      <c r="AB999" s="224"/>
      <c r="AC999" s="224"/>
      <c r="AD999" s="224"/>
      <c r="AE999" s="224"/>
      <c r="AF999" s="224"/>
      <c r="AG999" s="224"/>
      <c r="AH999" s="224"/>
      <c r="AI999" s="224"/>
      <c r="AJ999" s="224"/>
      <c r="AK999" s="224"/>
      <c r="AL999" s="224"/>
      <c r="AM999" s="224"/>
      <c r="AN999" s="224"/>
      <c r="AO999" s="224"/>
      <c r="AP999" s="224"/>
      <c r="AQ999" s="224"/>
      <c r="AR999" s="224"/>
      <c r="AS999" s="224"/>
      <c r="AT999" s="224"/>
      <c r="AU999" s="224"/>
      <c r="AV999" s="224"/>
      <c r="AW999" s="224"/>
      <c r="AX999" s="224"/>
      <c r="AY999" s="224"/>
      <c r="AZ999" s="224"/>
      <c r="BA999" s="224"/>
      <c r="BB999" s="224"/>
      <c r="BC999" s="224"/>
      <c r="BD999" s="224"/>
      <c r="BE999" s="224"/>
      <c r="BF999" s="224"/>
      <c r="BG999" s="224"/>
      <c r="BH999" s="224"/>
      <c r="BI999" s="224"/>
      <c r="BJ999" s="224"/>
      <c r="BK999" s="224"/>
      <c r="BL999" s="224"/>
      <c r="BM999" s="229">
        <v>41</v>
      </c>
    </row>
    <row r="1000" spans="1:65">
      <c r="A1000" s="30"/>
      <c r="B1000" s="19">
        <v>1</v>
      </c>
      <c r="C1000" s="9">
        <v>3</v>
      </c>
      <c r="D1000" s="222">
        <v>17.600000000000001</v>
      </c>
      <c r="E1000" s="222">
        <v>18.73</v>
      </c>
      <c r="F1000" s="222">
        <v>18.109088645962085</v>
      </c>
      <c r="G1000" s="222">
        <v>17.899999999999999</v>
      </c>
      <c r="H1000" s="222">
        <v>20.78</v>
      </c>
      <c r="I1000" s="222">
        <v>18.5</v>
      </c>
      <c r="J1000" s="222">
        <v>17.25</v>
      </c>
      <c r="K1000" s="231">
        <v>15</v>
      </c>
      <c r="L1000" s="222">
        <v>18.600000000000001</v>
      </c>
      <c r="M1000" s="222">
        <v>20.3</v>
      </c>
      <c r="N1000" s="222">
        <v>16.5</v>
      </c>
      <c r="O1000" s="222">
        <v>19.3</v>
      </c>
      <c r="P1000" s="222">
        <v>18.2</v>
      </c>
      <c r="Q1000" s="222">
        <v>17.399999999999999</v>
      </c>
      <c r="R1000" s="222">
        <v>17.991352099423985</v>
      </c>
      <c r="S1000" s="222">
        <v>16.815999999999999</v>
      </c>
      <c r="T1000" s="231">
        <v>15.6</v>
      </c>
      <c r="U1000" s="222">
        <v>17.600000000000001</v>
      </c>
      <c r="V1000" s="222">
        <v>16.899999999999999</v>
      </c>
      <c r="W1000" s="222">
        <v>19.100000000000001</v>
      </c>
      <c r="X1000" s="222">
        <v>18.829999999999998</v>
      </c>
      <c r="Y1000" s="222">
        <v>19.5</v>
      </c>
      <c r="Z1000" s="223"/>
      <c r="AA1000" s="224"/>
      <c r="AB1000" s="224"/>
      <c r="AC1000" s="224"/>
      <c r="AD1000" s="224"/>
      <c r="AE1000" s="224"/>
      <c r="AF1000" s="224"/>
      <c r="AG1000" s="224"/>
      <c r="AH1000" s="224"/>
      <c r="AI1000" s="224"/>
      <c r="AJ1000" s="224"/>
      <c r="AK1000" s="224"/>
      <c r="AL1000" s="224"/>
      <c r="AM1000" s="224"/>
      <c r="AN1000" s="224"/>
      <c r="AO1000" s="224"/>
      <c r="AP1000" s="224"/>
      <c r="AQ1000" s="224"/>
      <c r="AR1000" s="224"/>
      <c r="AS1000" s="224"/>
      <c r="AT1000" s="224"/>
      <c r="AU1000" s="224"/>
      <c r="AV1000" s="224"/>
      <c r="AW1000" s="224"/>
      <c r="AX1000" s="224"/>
      <c r="AY1000" s="224"/>
      <c r="AZ1000" s="224"/>
      <c r="BA1000" s="224"/>
      <c r="BB1000" s="224"/>
      <c r="BC1000" s="224"/>
      <c r="BD1000" s="224"/>
      <c r="BE1000" s="224"/>
      <c r="BF1000" s="224"/>
      <c r="BG1000" s="224"/>
      <c r="BH1000" s="224"/>
      <c r="BI1000" s="224"/>
      <c r="BJ1000" s="224"/>
      <c r="BK1000" s="224"/>
      <c r="BL1000" s="224"/>
      <c r="BM1000" s="229">
        <v>16</v>
      </c>
    </row>
    <row r="1001" spans="1:65">
      <c r="A1001" s="30"/>
      <c r="B1001" s="19">
        <v>1</v>
      </c>
      <c r="C1001" s="9">
        <v>4</v>
      </c>
      <c r="D1001" s="222">
        <v>18.2</v>
      </c>
      <c r="E1001" s="222">
        <v>18.82</v>
      </c>
      <c r="F1001" s="222">
        <v>17.618613101531732</v>
      </c>
      <c r="G1001" s="222">
        <v>17.100000000000001</v>
      </c>
      <c r="H1001" s="222">
        <v>18.86</v>
      </c>
      <c r="I1001" s="222">
        <v>18.8</v>
      </c>
      <c r="J1001" s="230">
        <v>16.739999999999998</v>
      </c>
      <c r="K1001" s="231">
        <v>15.6</v>
      </c>
      <c r="L1001" s="222">
        <v>18.7</v>
      </c>
      <c r="M1001" s="222">
        <v>19.8</v>
      </c>
      <c r="N1001" s="222">
        <v>18.2</v>
      </c>
      <c r="O1001" s="222">
        <v>19.399999999999999</v>
      </c>
      <c r="P1001" s="222">
        <v>18.399999999999999</v>
      </c>
      <c r="Q1001" s="222">
        <v>17.399999999999999</v>
      </c>
      <c r="R1001" s="222">
        <v>17.775900638455784</v>
      </c>
      <c r="S1001" s="222">
        <v>16.700199999999999</v>
      </c>
      <c r="T1001" s="231">
        <v>15.400000000000002</v>
      </c>
      <c r="U1001" s="222">
        <v>18.100000000000001</v>
      </c>
      <c r="V1001" s="222">
        <v>16.899999999999999</v>
      </c>
      <c r="W1001" s="222">
        <v>19.600000000000001</v>
      </c>
      <c r="X1001" s="222">
        <v>18.45</v>
      </c>
      <c r="Y1001" s="222">
        <v>19.399999999999999</v>
      </c>
      <c r="Z1001" s="223"/>
      <c r="AA1001" s="224"/>
      <c r="AB1001" s="224"/>
      <c r="AC1001" s="224"/>
      <c r="AD1001" s="224"/>
      <c r="AE1001" s="224"/>
      <c r="AF1001" s="224"/>
      <c r="AG1001" s="224"/>
      <c r="AH1001" s="224"/>
      <c r="AI1001" s="224"/>
      <c r="AJ1001" s="224"/>
      <c r="AK1001" s="224"/>
      <c r="AL1001" s="224"/>
      <c r="AM1001" s="224"/>
      <c r="AN1001" s="224"/>
      <c r="AO1001" s="224"/>
      <c r="AP1001" s="224"/>
      <c r="AQ1001" s="224"/>
      <c r="AR1001" s="224"/>
      <c r="AS1001" s="224"/>
      <c r="AT1001" s="224"/>
      <c r="AU1001" s="224"/>
      <c r="AV1001" s="224"/>
      <c r="AW1001" s="224"/>
      <c r="AX1001" s="224"/>
      <c r="AY1001" s="224"/>
      <c r="AZ1001" s="224"/>
      <c r="BA1001" s="224"/>
      <c r="BB1001" s="224"/>
      <c r="BC1001" s="224"/>
      <c r="BD1001" s="224"/>
      <c r="BE1001" s="224"/>
      <c r="BF1001" s="224"/>
      <c r="BG1001" s="224"/>
      <c r="BH1001" s="224"/>
      <c r="BI1001" s="224"/>
      <c r="BJ1001" s="224"/>
      <c r="BK1001" s="224"/>
      <c r="BL1001" s="224"/>
      <c r="BM1001" s="229">
        <v>18.271478364025501</v>
      </c>
    </row>
    <row r="1002" spans="1:65">
      <c r="A1002" s="30"/>
      <c r="B1002" s="19">
        <v>1</v>
      </c>
      <c r="C1002" s="9">
        <v>5</v>
      </c>
      <c r="D1002" s="222">
        <v>18.399999999999999</v>
      </c>
      <c r="E1002" s="222">
        <v>18.78</v>
      </c>
      <c r="F1002" s="222">
        <v>18.052038651035904</v>
      </c>
      <c r="G1002" s="222">
        <v>17.399999999999999</v>
      </c>
      <c r="H1002" s="222">
        <v>19.82</v>
      </c>
      <c r="I1002" s="222">
        <v>18.600000000000001</v>
      </c>
      <c r="J1002" s="222">
        <v>17.489999999999998</v>
      </c>
      <c r="K1002" s="231">
        <v>14.2</v>
      </c>
      <c r="L1002" s="222">
        <v>18.8</v>
      </c>
      <c r="M1002" s="222">
        <v>19.2</v>
      </c>
      <c r="N1002" s="222">
        <v>17.7</v>
      </c>
      <c r="O1002" s="222">
        <v>19</v>
      </c>
      <c r="P1002" s="222">
        <v>17.3</v>
      </c>
      <c r="Q1002" s="222">
        <v>18.2</v>
      </c>
      <c r="R1002" s="222">
        <v>17.341359259798384</v>
      </c>
      <c r="S1002" s="222">
        <v>16.6431</v>
      </c>
      <c r="T1002" s="231">
        <v>16.3</v>
      </c>
      <c r="U1002" s="222">
        <v>17.399999999999999</v>
      </c>
      <c r="V1002" s="222">
        <v>16.899999999999999</v>
      </c>
      <c r="W1002" s="222">
        <v>19.899999999999999</v>
      </c>
      <c r="X1002" s="222">
        <v>18.239999999999998</v>
      </c>
      <c r="Y1002" s="222">
        <v>17.53</v>
      </c>
      <c r="Z1002" s="223"/>
      <c r="AA1002" s="224"/>
      <c r="AB1002" s="224"/>
      <c r="AC1002" s="224"/>
      <c r="AD1002" s="224"/>
      <c r="AE1002" s="224"/>
      <c r="AF1002" s="224"/>
      <c r="AG1002" s="224"/>
      <c r="AH1002" s="224"/>
      <c r="AI1002" s="224"/>
      <c r="AJ1002" s="224"/>
      <c r="AK1002" s="224"/>
      <c r="AL1002" s="224"/>
      <c r="AM1002" s="224"/>
      <c r="AN1002" s="224"/>
      <c r="AO1002" s="224"/>
      <c r="AP1002" s="224"/>
      <c r="AQ1002" s="224"/>
      <c r="AR1002" s="224"/>
      <c r="AS1002" s="224"/>
      <c r="AT1002" s="224"/>
      <c r="AU1002" s="224"/>
      <c r="AV1002" s="224"/>
      <c r="AW1002" s="224"/>
      <c r="AX1002" s="224"/>
      <c r="AY1002" s="224"/>
      <c r="AZ1002" s="224"/>
      <c r="BA1002" s="224"/>
      <c r="BB1002" s="224"/>
      <c r="BC1002" s="224"/>
      <c r="BD1002" s="224"/>
      <c r="BE1002" s="224"/>
      <c r="BF1002" s="224"/>
      <c r="BG1002" s="224"/>
      <c r="BH1002" s="224"/>
      <c r="BI1002" s="224"/>
      <c r="BJ1002" s="224"/>
      <c r="BK1002" s="224"/>
      <c r="BL1002" s="224"/>
      <c r="BM1002" s="229">
        <v>63</v>
      </c>
    </row>
    <row r="1003" spans="1:65">
      <c r="A1003" s="30"/>
      <c r="B1003" s="19">
        <v>1</v>
      </c>
      <c r="C1003" s="9">
        <v>6</v>
      </c>
      <c r="D1003" s="222">
        <v>18.7</v>
      </c>
      <c r="E1003" s="222">
        <v>18.93</v>
      </c>
      <c r="F1003" s="222">
        <v>17.861775608122475</v>
      </c>
      <c r="G1003" s="222">
        <v>16.8</v>
      </c>
      <c r="H1003" s="222">
        <v>19.12</v>
      </c>
      <c r="I1003" s="222">
        <v>18.600000000000001</v>
      </c>
      <c r="J1003" s="222">
        <v>17.47</v>
      </c>
      <c r="K1003" s="231">
        <v>15</v>
      </c>
      <c r="L1003" s="222">
        <v>18.899999999999999</v>
      </c>
      <c r="M1003" s="222">
        <v>19.8</v>
      </c>
      <c r="N1003" s="222">
        <v>18</v>
      </c>
      <c r="O1003" s="222">
        <v>19.2</v>
      </c>
      <c r="P1003" s="222">
        <v>17.8</v>
      </c>
      <c r="Q1003" s="222">
        <v>18.399999999999999</v>
      </c>
      <c r="R1003" s="222">
        <v>17.881753194427084</v>
      </c>
      <c r="S1003" s="222">
        <v>17.093900000000001</v>
      </c>
      <c r="T1003" s="231">
        <v>16.100000000000001</v>
      </c>
      <c r="U1003" s="222">
        <v>17.3</v>
      </c>
      <c r="V1003" s="222">
        <v>17.5</v>
      </c>
      <c r="W1003" s="222">
        <v>19.600000000000001</v>
      </c>
      <c r="X1003" s="222">
        <v>18.79</v>
      </c>
      <c r="Y1003" s="222">
        <v>17.559999999999999</v>
      </c>
      <c r="Z1003" s="223"/>
      <c r="AA1003" s="224"/>
      <c r="AB1003" s="224"/>
      <c r="AC1003" s="224"/>
      <c r="AD1003" s="224"/>
      <c r="AE1003" s="224"/>
      <c r="AF1003" s="224"/>
      <c r="AG1003" s="224"/>
      <c r="AH1003" s="224"/>
      <c r="AI1003" s="224"/>
      <c r="AJ1003" s="224"/>
      <c r="AK1003" s="224"/>
      <c r="AL1003" s="224"/>
      <c r="AM1003" s="224"/>
      <c r="AN1003" s="224"/>
      <c r="AO1003" s="224"/>
      <c r="AP1003" s="224"/>
      <c r="AQ1003" s="224"/>
      <c r="AR1003" s="224"/>
      <c r="AS1003" s="224"/>
      <c r="AT1003" s="224"/>
      <c r="AU1003" s="224"/>
      <c r="AV1003" s="224"/>
      <c r="AW1003" s="224"/>
      <c r="AX1003" s="224"/>
      <c r="AY1003" s="224"/>
      <c r="AZ1003" s="224"/>
      <c r="BA1003" s="224"/>
      <c r="BB1003" s="224"/>
      <c r="BC1003" s="224"/>
      <c r="BD1003" s="224"/>
      <c r="BE1003" s="224"/>
      <c r="BF1003" s="224"/>
      <c r="BG1003" s="224"/>
      <c r="BH1003" s="224"/>
      <c r="BI1003" s="224"/>
      <c r="BJ1003" s="224"/>
      <c r="BK1003" s="224"/>
      <c r="BL1003" s="224"/>
      <c r="BM1003" s="225"/>
    </row>
    <row r="1004" spans="1:65">
      <c r="A1004" s="30"/>
      <c r="B1004" s="20" t="s">
        <v>278</v>
      </c>
      <c r="C1004" s="12"/>
      <c r="D1004" s="232">
        <v>18.100000000000001</v>
      </c>
      <c r="E1004" s="232">
        <v>18.87</v>
      </c>
      <c r="F1004" s="232">
        <v>17.865958976728397</v>
      </c>
      <c r="G1004" s="232">
        <v>17.433333333333334</v>
      </c>
      <c r="H1004" s="232">
        <v>19.745000000000001</v>
      </c>
      <c r="I1004" s="232">
        <v>18.733333333333334</v>
      </c>
      <c r="J1004" s="232">
        <v>17.334999999999997</v>
      </c>
      <c r="K1004" s="232">
        <v>14.983333333333334</v>
      </c>
      <c r="L1004" s="232">
        <v>18.583333333333332</v>
      </c>
      <c r="M1004" s="232">
        <v>19.833333333333332</v>
      </c>
      <c r="N1004" s="232">
        <v>17.533333333333335</v>
      </c>
      <c r="O1004" s="232">
        <v>19.366666666666667</v>
      </c>
      <c r="P1004" s="232">
        <v>17.933333333333334</v>
      </c>
      <c r="Q1004" s="232">
        <v>18.083333333333332</v>
      </c>
      <c r="R1004" s="232">
        <v>17.71480830378152</v>
      </c>
      <c r="S1004" s="232">
        <v>16.963133333333335</v>
      </c>
      <c r="T1004" s="232">
        <v>15.65</v>
      </c>
      <c r="U1004" s="232">
        <v>17.733333333333331</v>
      </c>
      <c r="V1004" s="232">
        <v>17.099999999999998</v>
      </c>
      <c r="W1004" s="232">
        <v>19.433333333333334</v>
      </c>
      <c r="X1004" s="232">
        <v>18.553333333333331</v>
      </c>
      <c r="Y1004" s="232">
        <v>18.716666666666669</v>
      </c>
      <c r="Z1004" s="223"/>
      <c r="AA1004" s="224"/>
      <c r="AB1004" s="224"/>
      <c r="AC1004" s="224"/>
      <c r="AD1004" s="224"/>
      <c r="AE1004" s="224"/>
      <c r="AF1004" s="224"/>
      <c r="AG1004" s="224"/>
      <c r="AH1004" s="224"/>
      <c r="AI1004" s="224"/>
      <c r="AJ1004" s="224"/>
      <c r="AK1004" s="224"/>
      <c r="AL1004" s="224"/>
      <c r="AM1004" s="224"/>
      <c r="AN1004" s="224"/>
      <c r="AO1004" s="224"/>
      <c r="AP1004" s="224"/>
      <c r="AQ1004" s="224"/>
      <c r="AR1004" s="224"/>
      <c r="AS1004" s="224"/>
      <c r="AT1004" s="224"/>
      <c r="AU1004" s="224"/>
      <c r="AV1004" s="224"/>
      <c r="AW1004" s="224"/>
      <c r="AX1004" s="224"/>
      <c r="AY1004" s="224"/>
      <c r="AZ1004" s="224"/>
      <c r="BA1004" s="224"/>
      <c r="BB1004" s="224"/>
      <c r="BC1004" s="224"/>
      <c r="BD1004" s="224"/>
      <c r="BE1004" s="224"/>
      <c r="BF1004" s="224"/>
      <c r="BG1004" s="224"/>
      <c r="BH1004" s="224"/>
      <c r="BI1004" s="224"/>
      <c r="BJ1004" s="224"/>
      <c r="BK1004" s="224"/>
      <c r="BL1004" s="224"/>
      <c r="BM1004" s="225"/>
    </row>
    <row r="1005" spans="1:65">
      <c r="A1005" s="30"/>
      <c r="B1005" s="3" t="s">
        <v>279</v>
      </c>
      <c r="C1005" s="29"/>
      <c r="D1005" s="222">
        <v>18.2</v>
      </c>
      <c r="E1005" s="222">
        <v>18.855</v>
      </c>
      <c r="F1005" s="222">
        <v>17.850366792651762</v>
      </c>
      <c r="G1005" s="222">
        <v>17.350000000000001</v>
      </c>
      <c r="H1005" s="222">
        <v>19.594999999999999</v>
      </c>
      <c r="I1005" s="222">
        <v>18.600000000000001</v>
      </c>
      <c r="J1005" s="222">
        <v>17.43</v>
      </c>
      <c r="K1005" s="222">
        <v>15</v>
      </c>
      <c r="L1005" s="222">
        <v>18.649999999999999</v>
      </c>
      <c r="M1005" s="222">
        <v>19.8</v>
      </c>
      <c r="N1005" s="222">
        <v>17.649999999999999</v>
      </c>
      <c r="O1005" s="222">
        <v>19.25</v>
      </c>
      <c r="P1005" s="222">
        <v>18</v>
      </c>
      <c r="Q1005" s="222">
        <v>18.25</v>
      </c>
      <c r="R1005" s="222">
        <v>17.828826916441436</v>
      </c>
      <c r="S1005" s="222">
        <v>16.919049999999999</v>
      </c>
      <c r="T1005" s="222">
        <v>15.649999999999999</v>
      </c>
      <c r="U1005" s="222">
        <v>17.5</v>
      </c>
      <c r="V1005" s="222">
        <v>16.95</v>
      </c>
      <c r="W1005" s="222">
        <v>19.450000000000003</v>
      </c>
      <c r="X1005" s="222">
        <v>18.504999999999999</v>
      </c>
      <c r="Y1005" s="222">
        <v>19.155000000000001</v>
      </c>
      <c r="Z1005" s="223"/>
      <c r="AA1005" s="224"/>
      <c r="AB1005" s="224"/>
      <c r="AC1005" s="224"/>
      <c r="AD1005" s="224"/>
      <c r="AE1005" s="224"/>
      <c r="AF1005" s="224"/>
      <c r="AG1005" s="224"/>
      <c r="AH1005" s="224"/>
      <c r="AI1005" s="224"/>
      <c r="AJ1005" s="224"/>
      <c r="AK1005" s="224"/>
      <c r="AL1005" s="224"/>
      <c r="AM1005" s="224"/>
      <c r="AN1005" s="224"/>
      <c r="AO1005" s="224"/>
      <c r="AP1005" s="224"/>
      <c r="AQ1005" s="224"/>
      <c r="AR1005" s="224"/>
      <c r="AS1005" s="224"/>
      <c r="AT1005" s="224"/>
      <c r="AU1005" s="224"/>
      <c r="AV1005" s="224"/>
      <c r="AW1005" s="224"/>
      <c r="AX1005" s="224"/>
      <c r="AY1005" s="224"/>
      <c r="AZ1005" s="224"/>
      <c r="BA1005" s="224"/>
      <c r="BB1005" s="224"/>
      <c r="BC1005" s="224"/>
      <c r="BD1005" s="224"/>
      <c r="BE1005" s="224"/>
      <c r="BF1005" s="224"/>
      <c r="BG1005" s="224"/>
      <c r="BH1005" s="224"/>
      <c r="BI1005" s="224"/>
      <c r="BJ1005" s="224"/>
      <c r="BK1005" s="224"/>
      <c r="BL1005" s="224"/>
      <c r="BM1005" s="225"/>
    </row>
    <row r="1006" spans="1:65">
      <c r="A1006" s="30"/>
      <c r="B1006" s="3" t="s">
        <v>280</v>
      </c>
      <c r="C1006" s="29"/>
      <c r="D1006" s="24">
        <v>0.46475800154488928</v>
      </c>
      <c r="E1006" s="24">
        <v>0.12181953866272829</v>
      </c>
      <c r="F1006" s="24">
        <v>0.1888747781006081</v>
      </c>
      <c r="G1006" s="24">
        <v>0.48853522561496671</v>
      </c>
      <c r="H1006" s="24">
        <v>0.77355672060941993</v>
      </c>
      <c r="I1006" s="24">
        <v>0.34448028487370097</v>
      </c>
      <c r="J1006" s="24">
        <v>0.32210246816812882</v>
      </c>
      <c r="K1006" s="24">
        <v>0.49966655548142025</v>
      </c>
      <c r="L1006" s="24">
        <v>0.29268868558020206</v>
      </c>
      <c r="M1006" s="24">
        <v>0.37237973450050571</v>
      </c>
      <c r="N1006" s="24">
        <v>0.61210020966069489</v>
      </c>
      <c r="O1006" s="24">
        <v>0.48442405665559896</v>
      </c>
      <c r="P1006" s="24">
        <v>0.40824829046386235</v>
      </c>
      <c r="Q1006" s="24">
        <v>0.56715665090578593</v>
      </c>
      <c r="R1006" s="24">
        <v>0.30385458997075693</v>
      </c>
      <c r="S1006" s="24">
        <v>0.31804924566278509</v>
      </c>
      <c r="T1006" s="24">
        <v>0.53197744313081552</v>
      </c>
      <c r="U1006" s="24">
        <v>0.72018516137634125</v>
      </c>
      <c r="V1006" s="24">
        <v>0.27568097504180472</v>
      </c>
      <c r="W1006" s="24">
        <v>0.32041639575194364</v>
      </c>
      <c r="X1006" s="24">
        <v>0.22205104518255858</v>
      </c>
      <c r="Y1006" s="24">
        <v>0.92595176260249468</v>
      </c>
      <c r="Z1006" s="15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87</v>
      </c>
      <c r="C1007" s="29"/>
      <c r="D1007" s="13">
        <v>2.5677237654413772E-2</v>
      </c>
      <c r="E1007" s="13">
        <v>6.4557254193284728E-3</v>
      </c>
      <c r="F1007" s="13">
        <v>1.0571768263132704E-2</v>
      </c>
      <c r="G1007" s="13">
        <v>2.802305309454876E-2</v>
      </c>
      <c r="H1007" s="13">
        <v>3.9177347207364897E-2</v>
      </c>
      <c r="I1007" s="13">
        <v>1.8388627306425317E-2</v>
      </c>
      <c r="J1007" s="13">
        <v>1.8581048062770628E-2</v>
      </c>
      <c r="K1007" s="13">
        <v>3.3348157206768869E-2</v>
      </c>
      <c r="L1007" s="13">
        <v>1.575006379803778E-2</v>
      </c>
      <c r="M1007" s="13">
        <v>1.8775448798344828E-2</v>
      </c>
      <c r="N1007" s="13">
        <v>3.4910658345667006E-2</v>
      </c>
      <c r="O1007" s="13">
        <v>2.50132903608743E-2</v>
      </c>
      <c r="P1007" s="13">
        <v>2.2764774561181915E-2</v>
      </c>
      <c r="Q1007" s="13">
        <v>3.1363501432578024E-2</v>
      </c>
      <c r="R1007" s="13">
        <v>1.7152575673420871E-2</v>
      </c>
      <c r="S1007" s="13">
        <v>1.8749439706271936E-2</v>
      </c>
      <c r="T1007" s="13">
        <v>3.3992168890147959E-2</v>
      </c>
      <c r="U1007" s="13">
        <v>4.0611945190395189E-2</v>
      </c>
      <c r="V1007" s="13">
        <v>1.6121694446889167E-2</v>
      </c>
      <c r="W1007" s="13">
        <v>1.6487979198213223E-2</v>
      </c>
      <c r="X1007" s="13">
        <v>1.1968256118355657E-2</v>
      </c>
      <c r="Y1007" s="13">
        <v>4.9472044306455631E-2</v>
      </c>
      <c r="Z1007" s="15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281</v>
      </c>
      <c r="C1008" s="29"/>
      <c r="D1008" s="13">
        <v>-9.3850295312239984E-3</v>
      </c>
      <c r="E1008" s="13">
        <v>3.2757154295348201E-2</v>
      </c>
      <c r="F1008" s="13">
        <v>-2.2194120213913648E-2</v>
      </c>
      <c r="G1008" s="13">
        <v>-4.5871768775009536E-2</v>
      </c>
      <c r="H1008" s="13">
        <v>8.0645999552816594E-2</v>
      </c>
      <c r="I1008" s="13">
        <v>2.5277372750372118E-2</v>
      </c>
      <c r="J1008" s="13">
        <v>-5.1253562813468045E-2</v>
      </c>
      <c r="K1008" s="13">
        <v>-0.17996053549592117</v>
      </c>
      <c r="L1008" s="13">
        <v>1.7067856420520222E-2</v>
      </c>
      <c r="M1008" s="13">
        <v>8.5480492502618022E-2</v>
      </c>
      <c r="N1008" s="13">
        <v>-4.0398757888441716E-2</v>
      </c>
      <c r="O1008" s="13">
        <v>5.9939775031968345E-2</v>
      </c>
      <c r="P1008" s="13">
        <v>-1.8506714342170438E-2</v>
      </c>
      <c r="Q1008" s="13">
        <v>-1.0297198012318765E-2</v>
      </c>
      <c r="R1008" s="13">
        <v>-3.0466612999416776E-2</v>
      </c>
      <c r="S1008" s="13">
        <v>-7.1605865963651372E-2</v>
      </c>
      <c r="T1008" s="13">
        <v>-0.14347379625213574</v>
      </c>
      <c r="U1008" s="13">
        <v>-2.9452736115306299E-2</v>
      </c>
      <c r="V1008" s="13">
        <v>-6.4115138396902416E-2</v>
      </c>
      <c r="W1008" s="13">
        <v>6.3588448956346966E-2</v>
      </c>
      <c r="X1008" s="13">
        <v>1.5425953154549976E-2</v>
      </c>
      <c r="Y1008" s="13">
        <v>2.4365204269277685E-2</v>
      </c>
      <c r="Z1008" s="15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282</v>
      </c>
      <c r="C1009" s="47"/>
      <c r="D1009" s="45">
        <v>0.09</v>
      </c>
      <c r="E1009" s="45">
        <v>0.84</v>
      </c>
      <c r="F1009" s="45">
        <v>0.14000000000000001</v>
      </c>
      <c r="G1009" s="45">
        <v>0.56000000000000005</v>
      </c>
      <c r="H1009" s="45">
        <v>1.7</v>
      </c>
      <c r="I1009" s="45">
        <v>0.71</v>
      </c>
      <c r="J1009" s="45">
        <v>0.66</v>
      </c>
      <c r="K1009" s="45">
        <v>2.95</v>
      </c>
      <c r="L1009" s="45">
        <v>0.56000000000000005</v>
      </c>
      <c r="M1009" s="45">
        <v>1.78</v>
      </c>
      <c r="N1009" s="45">
        <v>0.46</v>
      </c>
      <c r="O1009" s="45">
        <v>1.33</v>
      </c>
      <c r="P1009" s="45">
        <v>7.0000000000000007E-2</v>
      </c>
      <c r="Q1009" s="45">
        <v>7.0000000000000007E-2</v>
      </c>
      <c r="R1009" s="45">
        <v>0.28999999999999998</v>
      </c>
      <c r="S1009" s="45">
        <v>1.02</v>
      </c>
      <c r="T1009" s="45">
        <v>2.2999999999999998</v>
      </c>
      <c r="U1009" s="45">
        <v>0.27</v>
      </c>
      <c r="V1009" s="45">
        <v>0.89</v>
      </c>
      <c r="W1009" s="45">
        <v>1.39</v>
      </c>
      <c r="X1009" s="45">
        <v>0.53</v>
      </c>
      <c r="Y1009" s="45">
        <v>0.69</v>
      </c>
      <c r="Z1009" s="15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BM1010" s="55"/>
    </row>
    <row r="1011" spans="1:65" ht="15">
      <c r="B1011" s="8" t="s">
        <v>565</v>
      </c>
      <c r="BM1011" s="28" t="s">
        <v>67</v>
      </c>
    </row>
    <row r="1012" spans="1:65" ht="15">
      <c r="A1012" s="25" t="s">
        <v>66</v>
      </c>
      <c r="B1012" s="18" t="s">
        <v>116</v>
      </c>
      <c r="C1012" s="15" t="s">
        <v>117</v>
      </c>
      <c r="D1012" s="16" t="s">
        <v>243</v>
      </c>
      <c r="E1012" s="17" t="s">
        <v>243</v>
      </c>
      <c r="F1012" s="17" t="s">
        <v>243</v>
      </c>
      <c r="G1012" s="17" t="s">
        <v>243</v>
      </c>
      <c r="H1012" s="17" t="s">
        <v>243</v>
      </c>
      <c r="I1012" s="17" t="s">
        <v>243</v>
      </c>
      <c r="J1012" s="17" t="s">
        <v>243</v>
      </c>
      <c r="K1012" s="17" t="s">
        <v>243</v>
      </c>
      <c r="L1012" s="17" t="s">
        <v>243</v>
      </c>
      <c r="M1012" s="17" t="s">
        <v>243</v>
      </c>
      <c r="N1012" s="17" t="s">
        <v>243</v>
      </c>
      <c r="O1012" s="17" t="s">
        <v>243</v>
      </c>
      <c r="P1012" s="17" t="s">
        <v>243</v>
      </c>
      <c r="Q1012" s="17" t="s">
        <v>243</v>
      </c>
      <c r="R1012" s="17" t="s">
        <v>243</v>
      </c>
      <c r="S1012" s="17" t="s">
        <v>243</v>
      </c>
      <c r="T1012" s="17" t="s">
        <v>243</v>
      </c>
      <c r="U1012" s="17" t="s">
        <v>243</v>
      </c>
      <c r="V1012" s="17" t="s">
        <v>243</v>
      </c>
      <c r="W1012" s="17" t="s">
        <v>243</v>
      </c>
      <c r="X1012" s="17" t="s">
        <v>243</v>
      </c>
      <c r="Y1012" s="17" t="s">
        <v>243</v>
      </c>
      <c r="Z1012" s="17" t="s">
        <v>243</v>
      </c>
      <c r="AA1012" s="17" t="s">
        <v>243</v>
      </c>
      <c r="AB1012" s="17" t="s">
        <v>243</v>
      </c>
      <c r="AC1012" s="17" t="s">
        <v>243</v>
      </c>
      <c r="AD1012" s="15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244</v>
      </c>
      <c r="C1013" s="9" t="s">
        <v>244</v>
      </c>
      <c r="D1013" s="151" t="s">
        <v>246</v>
      </c>
      <c r="E1013" s="152" t="s">
        <v>247</v>
      </c>
      <c r="F1013" s="152" t="s">
        <v>248</v>
      </c>
      <c r="G1013" s="152" t="s">
        <v>249</v>
      </c>
      <c r="H1013" s="152" t="s">
        <v>250</v>
      </c>
      <c r="I1013" s="152" t="s">
        <v>251</v>
      </c>
      <c r="J1013" s="152" t="s">
        <v>252</v>
      </c>
      <c r="K1013" s="152" t="s">
        <v>253</v>
      </c>
      <c r="L1013" s="152" t="s">
        <v>254</v>
      </c>
      <c r="M1013" s="152" t="s">
        <v>255</v>
      </c>
      <c r="N1013" s="152" t="s">
        <v>256</v>
      </c>
      <c r="O1013" s="152" t="s">
        <v>257</v>
      </c>
      <c r="P1013" s="152" t="s">
        <v>259</v>
      </c>
      <c r="Q1013" s="152" t="s">
        <v>260</v>
      </c>
      <c r="R1013" s="152" t="s">
        <v>261</v>
      </c>
      <c r="S1013" s="152" t="s">
        <v>262</v>
      </c>
      <c r="T1013" s="152" t="s">
        <v>263</v>
      </c>
      <c r="U1013" s="152" t="s">
        <v>264</v>
      </c>
      <c r="V1013" s="152" t="s">
        <v>265</v>
      </c>
      <c r="W1013" s="152" t="s">
        <v>266</v>
      </c>
      <c r="X1013" s="152" t="s">
        <v>267</v>
      </c>
      <c r="Y1013" s="152" t="s">
        <v>268</v>
      </c>
      <c r="Z1013" s="152" t="s">
        <v>269</v>
      </c>
      <c r="AA1013" s="152" t="s">
        <v>270</v>
      </c>
      <c r="AB1013" s="152" t="s">
        <v>271</v>
      </c>
      <c r="AC1013" s="152" t="s">
        <v>272</v>
      </c>
      <c r="AD1013" s="15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291</v>
      </c>
      <c r="E1014" s="11" t="s">
        <v>120</v>
      </c>
      <c r="F1014" s="11" t="s">
        <v>291</v>
      </c>
      <c r="G1014" s="11" t="s">
        <v>120</v>
      </c>
      <c r="H1014" s="11" t="s">
        <v>120</v>
      </c>
      <c r="I1014" s="11" t="s">
        <v>292</v>
      </c>
      <c r="J1014" s="11" t="s">
        <v>292</v>
      </c>
      <c r="K1014" s="11" t="s">
        <v>120</v>
      </c>
      <c r="L1014" s="11" t="s">
        <v>120</v>
      </c>
      <c r="M1014" s="11" t="s">
        <v>291</v>
      </c>
      <c r="N1014" s="11" t="s">
        <v>292</v>
      </c>
      <c r="O1014" s="11" t="s">
        <v>292</v>
      </c>
      <c r="P1014" s="11" t="s">
        <v>292</v>
      </c>
      <c r="Q1014" s="11" t="s">
        <v>292</v>
      </c>
      <c r="R1014" s="11" t="s">
        <v>292</v>
      </c>
      <c r="S1014" s="11" t="s">
        <v>292</v>
      </c>
      <c r="T1014" s="11" t="s">
        <v>292</v>
      </c>
      <c r="U1014" s="11" t="s">
        <v>120</v>
      </c>
      <c r="V1014" s="11" t="s">
        <v>292</v>
      </c>
      <c r="W1014" s="11" t="s">
        <v>292</v>
      </c>
      <c r="X1014" s="11" t="s">
        <v>120</v>
      </c>
      <c r="Y1014" s="11" t="s">
        <v>292</v>
      </c>
      <c r="Z1014" s="11" t="s">
        <v>292</v>
      </c>
      <c r="AA1014" s="11" t="s">
        <v>292</v>
      </c>
      <c r="AB1014" s="11" t="s">
        <v>120</v>
      </c>
      <c r="AC1014" s="11" t="s">
        <v>120</v>
      </c>
      <c r="AD1014" s="15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15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0</v>
      </c>
    </row>
    <row r="1016" spans="1:65">
      <c r="A1016" s="30"/>
      <c r="B1016" s="18">
        <v>1</v>
      </c>
      <c r="C1016" s="14">
        <v>1</v>
      </c>
      <c r="D1016" s="211">
        <v>103</v>
      </c>
      <c r="E1016" s="211">
        <v>104</v>
      </c>
      <c r="F1016" s="211">
        <v>102.74855847500001</v>
      </c>
      <c r="G1016" s="211">
        <v>101.5</v>
      </c>
      <c r="H1016" s="211">
        <v>99.84</v>
      </c>
      <c r="I1016" s="211">
        <v>109</v>
      </c>
      <c r="J1016" s="211">
        <v>103</v>
      </c>
      <c r="K1016" s="212">
        <v>120</v>
      </c>
      <c r="L1016" s="211">
        <v>98.016600000000011</v>
      </c>
      <c r="M1016" s="211">
        <v>102</v>
      </c>
      <c r="N1016" s="211">
        <v>105</v>
      </c>
      <c r="O1016" s="211">
        <v>94</v>
      </c>
      <c r="P1016" s="211">
        <v>105</v>
      </c>
      <c r="Q1016" s="211">
        <v>105</v>
      </c>
      <c r="R1016" s="221">
        <v>109</v>
      </c>
      <c r="S1016" s="211">
        <v>109</v>
      </c>
      <c r="T1016" s="211">
        <v>103</v>
      </c>
      <c r="U1016" s="211">
        <v>111.9969008671909</v>
      </c>
      <c r="V1016" s="211">
        <v>115.228584</v>
      </c>
      <c r="W1016" s="211">
        <v>108</v>
      </c>
      <c r="X1016" s="212">
        <v>91</v>
      </c>
      <c r="Y1016" s="211">
        <v>100</v>
      </c>
      <c r="Z1016" s="211">
        <v>101</v>
      </c>
      <c r="AA1016" s="211">
        <v>107</v>
      </c>
      <c r="AB1016" s="212">
        <v>85</v>
      </c>
      <c r="AC1016" s="211">
        <v>110</v>
      </c>
      <c r="AD1016" s="213"/>
      <c r="AE1016" s="214"/>
      <c r="AF1016" s="214"/>
      <c r="AG1016" s="214"/>
      <c r="AH1016" s="214"/>
      <c r="AI1016" s="214"/>
      <c r="AJ1016" s="214"/>
      <c r="AK1016" s="214"/>
      <c r="AL1016" s="214"/>
      <c r="AM1016" s="214"/>
      <c r="AN1016" s="214"/>
      <c r="AO1016" s="214"/>
      <c r="AP1016" s="214"/>
      <c r="AQ1016" s="214"/>
      <c r="AR1016" s="214"/>
      <c r="AS1016" s="214"/>
      <c r="AT1016" s="214"/>
      <c r="AU1016" s="214"/>
      <c r="AV1016" s="214"/>
      <c r="AW1016" s="214"/>
      <c r="AX1016" s="214"/>
      <c r="AY1016" s="214"/>
      <c r="AZ1016" s="214"/>
      <c r="BA1016" s="214"/>
      <c r="BB1016" s="214"/>
      <c r="BC1016" s="214"/>
      <c r="BD1016" s="214"/>
      <c r="BE1016" s="214"/>
      <c r="BF1016" s="214"/>
      <c r="BG1016" s="214"/>
      <c r="BH1016" s="214"/>
      <c r="BI1016" s="214"/>
      <c r="BJ1016" s="214"/>
      <c r="BK1016" s="214"/>
      <c r="BL1016" s="214"/>
      <c r="BM1016" s="215">
        <v>1</v>
      </c>
    </row>
    <row r="1017" spans="1:65">
      <c r="A1017" s="30"/>
      <c r="B1017" s="19">
        <v>1</v>
      </c>
      <c r="C1017" s="9">
        <v>2</v>
      </c>
      <c r="D1017" s="216">
        <v>103</v>
      </c>
      <c r="E1017" s="216">
        <v>101</v>
      </c>
      <c r="F1017" s="216">
        <v>107.58706594540001</v>
      </c>
      <c r="G1017" s="216">
        <v>105.6</v>
      </c>
      <c r="H1017" s="216">
        <v>100.3</v>
      </c>
      <c r="I1017" s="216">
        <v>109</v>
      </c>
      <c r="J1017" s="216">
        <v>103</v>
      </c>
      <c r="K1017" s="218">
        <v>112</v>
      </c>
      <c r="L1017" s="216">
        <v>96.640200000000007</v>
      </c>
      <c r="M1017" s="216">
        <v>108</v>
      </c>
      <c r="N1017" s="216">
        <v>109</v>
      </c>
      <c r="O1017" s="216">
        <v>98</v>
      </c>
      <c r="P1017" s="216">
        <v>106</v>
      </c>
      <c r="Q1017" s="216">
        <v>109</v>
      </c>
      <c r="R1017" s="216">
        <v>104</v>
      </c>
      <c r="S1017" s="216">
        <v>106</v>
      </c>
      <c r="T1017" s="216">
        <v>102</v>
      </c>
      <c r="U1017" s="216">
        <v>114.00251365505628</v>
      </c>
      <c r="V1017" s="216">
        <v>114.91039399999998</v>
      </c>
      <c r="W1017" s="216">
        <v>108</v>
      </c>
      <c r="X1017" s="218">
        <v>97</v>
      </c>
      <c r="Y1017" s="216">
        <v>108</v>
      </c>
      <c r="Z1017" s="216">
        <v>106</v>
      </c>
      <c r="AA1017" s="216">
        <v>108</v>
      </c>
      <c r="AB1017" s="218">
        <v>83</v>
      </c>
      <c r="AC1017" s="216">
        <v>110</v>
      </c>
      <c r="AD1017" s="213"/>
      <c r="AE1017" s="214"/>
      <c r="AF1017" s="214"/>
      <c r="AG1017" s="214"/>
      <c r="AH1017" s="214"/>
      <c r="AI1017" s="214"/>
      <c r="AJ1017" s="214"/>
      <c r="AK1017" s="214"/>
      <c r="AL1017" s="214"/>
      <c r="AM1017" s="214"/>
      <c r="AN1017" s="214"/>
      <c r="AO1017" s="214"/>
      <c r="AP1017" s="214"/>
      <c r="AQ1017" s="214"/>
      <c r="AR1017" s="214"/>
      <c r="AS1017" s="214"/>
      <c r="AT1017" s="214"/>
      <c r="AU1017" s="214"/>
      <c r="AV1017" s="214"/>
      <c r="AW1017" s="214"/>
      <c r="AX1017" s="214"/>
      <c r="AY1017" s="214"/>
      <c r="AZ1017" s="214"/>
      <c r="BA1017" s="214"/>
      <c r="BB1017" s="214"/>
      <c r="BC1017" s="214"/>
      <c r="BD1017" s="214"/>
      <c r="BE1017" s="214"/>
      <c r="BF1017" s="214"/>
      <c r="BG1017" s="214"/>
      <c r="BH1017" s="214"/>
      <c r="BI1017" s="214"/>
      <c r="BJ1017" s="214"/>
      <c r="BK1017" s="214"/>
      <c r="BL1017" s="214"/>
      <c r="BM1017" s="215">
        <v>42</v>
      </c>
    </row>
    <row r="1018" spans="1:65">
      <c r="A1018" s="30"/>
      <c r="B1018" s="19">
        <v>1</v>
      </c>
      <c r="C1018" s="9">
        <v>3</v>
      </c>
      <c r="D1018" s="216">
        <v>105</v>
      </c>
      <c r="E1018" s="216">
        <v>107</v>
      </c>
      <c r="F1018" s="216">
        <v>103.75445706920001</v>
      </c>
      <c r="G1018" s="216">
        <v>101.5</v>
      </c>
      <c r="H1018" s="216">
        <v>100.4</v>
      </c>
      <c r="I1018" s="217">
        <v>93</v>
      </c>
      <c r="J1018" s="216">
        <v>103</v>
      </c>
      <c r="K1018" s="218">
        <v>113</v>
      </c>
      <c r="L1018" s="216">
        <v>98.846800000000002</v>
      </c>
      <c r="M1018" s="216">
        <v>98</v>
      </c>
      <c r="N1018" s="216">
        <v>106</v>
      </c>
      <c r="O1018" s="216">
        <v>97</v>
      </c>
      <c r="P1018" s="216">
        <v>106</v>
      </c>
      <c r="Q1018" s="216">
        <v>105</v>
      </c>
      <c r="R1018" s="216">
        <v>103</v>
      </c>
      <c r="S1018" s="216">
        <v>107</v>
      </c>
      <c r="T1018" s="216">
        <v>102</v>
      </c>
      <c r="U1018" s="216">
        <v>111.39184328780274</v>
      </c>
      <c r="V1018" s="216">
        <v>110.518056</v>
      </c>
      <c r="W1018" s="216">
        <v>109</v>
      </c>
      <c r="X1018" s="218">
        <v>95</v>
      </c>
      <c r="Y1018" s="216">
        <v>108</v>
      </c>
      <c r="Z1018" s="216">
        <v>102</v>
      </c>
      <c r="AA1018" s="216">
        <v>107</v>
      </c>
      <c r="AB1018" s="218">
        <v>85</v>
      </c>
      <c r="AC1018" s="216">
        <v>109</v>
      </c>
      <c r="AD1018" s="213"/>
      <c r="AE1018" s="214"/>
      <c r="AF1018" s="214"/>
      <c r="AG1018" s="214"/>
      <c r="AH1018" s="214"/>
      <c r="AI1018" s="214"/>
      <c r="AJ1018" s="214"/>
      <c r="AK1018" s="214"/>
      <c r="AL1018" s="214"/>
      <c r="AM1018" s="214"/>
      <c r="AN1018" s="214"/>
      <c r="AO1018" s="214"/>
      <c r="AP1018" s="214"/>
      <c r="AQ1018" s="214"/>
      <c r="AR1018" s="214"/>
      <c r="AS1018" s="214"/>
      <c r="AT1018" s="214"/>
      <c r="AU1018" s="214"/>
      <c r="AV1018" s="214"/>
      <c r="AW1018" s="214"/>
      <c r="AX1018" s="214"/>
      <c r="AY1018" s="214"/>
      <c r="AZ1018" s="214"/>
      <c r="BA1018" s="214"/>
      <c r="BB1018" s="214"/>
      <c r="BC1018" s="214"/>
      <c r="BD1018" s="214"/>
      <c r="BE1018" s="214"/>
      <c r="BF1018" s="214"/>
      <c r="BG1018" s="214"/>
      <c r="BH1018" s="214"/>
      <c r="BI1018" s="214"/>
      <c r="BJ1018" s="214"/>
      <c r="BK1018" s="214"/>
      <c r="BL1018" s="214"/>
      <c r="BM1018" s="215">
        <v>16</v>
      </c>
    </row>
    <row r="1019" spans="1:65">
      <c r="A1019" s="30"/>
      <c r="B1019" s="19">
        <v>1</v>
      </c>
      <c r="C1019" s="9">
        <v>4</v>
      </c>
      <c r="D1019" s="216">
        <v>102</v>
      </c>
      <c r="E1019" s="216">
        <v>105</v>
      </c>
      <c r="F1019" s="216">
        <v>102.09451100800001</v>
      </c>
      <c r="G1019" s="216">
        <v>102.8</v>
      </c>
      <c r="H1019" s="216">
        <v>101.1</v>
      </c>
      <c r="I1019" s="216">
        <v>106</v>
      </c>
      <c r="J1019" s="216">
        <v>102</v>
      </c>
      <c r="K1019" s="218">
        <v>116</v>
      </c>
      <c r="L1019" s="216">
        <v>99.866799999999998</v>
      </c>
      <c r="M1019" s="216">
        <v>99</v>
      </c>
      <c r="N1019" s="216">
        <v>105</v>
      </c>
      <c r="O1019" s="216">
        <v>97</v>
      </c>
      <c r="P1019" s="216">
        <v>107</v>
      </c>
      <c r="Q1019" s="216">
        <v>103</v>
      </c>
      <c r="R1019" s="216">
        <v>103</v>
      </c>
      <c r="S1019" s="216">
        <v>109</v>
      </c>
      <c r="T1019" s="216">
        <v>103</v>
      </c>
      <c r="U1019" s="216">
        <v>113.07749543721789</v>
      </c>
      <c r="V1019" s="216">
        <v>112.318062</v>
      </c>
      <c r="W1019" s="216">
        <v>107</v>
      </c>
      <c r="X1019" s="218">
        <v>92</v>
      </c>
      <c r="Y1019" s="216">
        <v>105</v>
      </c>
      <c r="Z1019" s="216">
        <v>105</v>
      </c>
      <c r="AA1019" s="216">
        <v>106</v>
      </c>
      <c r="AB1019" s="218">
        <v>82</v>
      </c>
      <c r="AC1019" s="216">
        <v>109</v>
      </c>
      <c r="AD1019" s="213"/>
      <c r="AE1019" s="214"/>
      <c r="AF1019" s="214"/>
      <c r="AG1019" s="214"/>
      <c r="AH1019" s="214"/>
      <c r="AI1019" s="214"/>
      <c r="AJ1019" s="214"/>
      <c r="AK1019" s="214"/>
      <c r="AL1019" s="214"/>
      <c r="AM1019" s="214"/>
      <c r="AN1019" s="214"/>
      <c r="AO1019" s="214"/>
      <c r="AP1019" s="214"/>
      <c r="AQ1019" s="214"/>
      <c r="AR1019" s="214"/>
      <c r="AS1019" s="214"/>
      <c r="AT1019" s="214"/>
      <c r="AU1019" s="214"/>
      <c r="AV1019" s="214"/>
      <c r="AW1019" s="214"/>
      <c r="AX1019" s="214"/>
      <c r="AY1019" s="214"/>
      <c r="AZ1019" s="214"/>
      <c r="BA1019" s="214"/>
      <c r="BB1019" s="214"/>
      <c r="BC1019" s="214"/>
      <c r="BD1019" s="214"/>
      <c r="BE1019" s="214"/>
      <c r="BF1019" s="214"/>
      <c r="BG1019" s="214"/>
      <c r="BH1019" s="214"/>
      <c r="BI1019" s="214"/>
      <c r="BJ1019" s="214"/>
      <c r="BK1019" s="214"/>
      <c r="BL1019" s="214"/>
      <c r="BM1019" s="215">
        <v>104.89457975797343</v>
      </c>
    </row>
    <row r="1020" spans="1:65">
      <c r="A1020" s="30"/>
      <c r="B1020" s="19">
        <v>1</v>
      </c>
      <c r="C1020" s="9">
        <v>5</v>
      </c>
      <c r="D1020" s="216">
        <v>105</v>
      </c>
      <c r="E1020" s="216">
        <v>108</v>
      </c>
      <c r="F1020" s="216">
        <v>105.9825142784</v>
      </c>
      <c r="G1020" s="216">
        <v>103.8</v>
      </c>
      <c r="H1020" s="216">
        <v>100.5</v>
      </c>
      <c r="I1020" s="216">
        <v>106</v>
      </c>
      <c r="J1020" s="216">
        <v>103</v>
      </c>
      <c r="K1020" s="218">
        <v>114</v>
      </c>
      <c r="L1020" s="216">
        <v>96.519300000000015</v>
      </c>
      <c r="M1020" s="216">
        <v>102</v>
      </c>
      <c r="N1020" s="216">
        <v>106</v>
      </c>
      <c r="O1020" s="216">
        <v>98</v>
      </c>
      <c r="P1020" s="216">
        <v>104</v>
      </c>
      <c r="Q1020" s="216">
        <v>101</v>
      </c>
      <c r="R1020" s="216">
        <v>104</v>
      </c>
      <c r="S1020" s="216">
        <v>105</v>
      </c>
      <c r="T1020" s="216">
        <v>103</v>
      </c>
      <c r="U1020" s="216">
        <v>110.49678519570534</v>
      </c>
      <c r="V1020" s="216">
        <v>108.600268</v>
      </c>
      <c r="W1020" s="216">
        <v>107</v>
      </c>
      <c r="X1020" s="218">
        <v>94</v>
      </c>
      <c r="Y1020" s="216">
        <v>105</v>
      </c>
      <c r="Z1020" s="216">
        <v>104</v>
      </c>
      <c r="AA1020" s="217">
        <v>112</v>
      </c>
      <c r="AB1020" s="218">
        <v>85</v>
      </c>
      <c r="AC1020" s="216">
        <v>110</v>
      </c>
      <c r="AD1020" s="213"/>
      <c r="AE1020" s="214"/>
      <c r="AF1020" s="214"/>
      <c r="AG1020" s="214"/>
      <c r="AH1020" s="214"/>
      <c r="AI1020" s="214"/>
      <c r="AJ1020" s="214"/>
      <c r="AK1020" s="214"/>
      <c r="AL1020" s="214"/>
      <c r="AM1020" s="214"/>
      <c r="AN1020" s="214"/>
      <c r="AO1020" s="214"/>
      <c r="AP1020" s="214"/>
      <c r="AQ1020" s="214"/>
      <c r="AR1020" s="214"/>
      <c r="AS1020" s="214"/>
      <c r="AT1020" s="214"/>
      <c r="AU1020" s="214"/>
      <c r="AV1020" s="214"/>
      <c r="AW1020" s="214"/>
      <c r="AX1020" s="214"/>
      <c r="AY1020" s="214"/>
      <c r="AZ1020" s="214"/>
      <c r="BA1020" s="214"/>
      <c r="BB1020" s="214"/>
      <c r="BC1020" s="214"/>
      <c r="BD1020" s="214"/>
      <c r="BE1020" s="214"/>
      <c r="BF1020" s="214"/>
      <c r="BG1020" s="214"/>
      <c r="BH1020" s="214"/>
      <c r="BI1020" s="214"/>
      <c r="BJ1020" s="214"/>
      <c r="BK1020" s="214"/>
      <c r="BL1020" s="214"/>
      <c r="BM1020" s="215">
        <v>64</v>
      </c>
    </row>
    <row r="1021" spans="1:65">
      <c r="A1021" s="30"/>
      <c r="B1021" s="19">
        <v>1</v>
      </c>
      <c r="C1021" s="9">
        <v>6</v>
      </c>
      <c r="D1021" s="216">
        <v>106</v>
      </c>
      <c r="E1021" s="216">
        <v>105</v>
      </c>
      <c r="F1021" s="216">
        <v>106.82654920580001</v>
      </c>
      <c r="G1021" s="216">
        <v>104</v>
      </c>
      <c r="H1021" s="216">
        <v>98.57</v>
      </c>
      <c r="I1021" s="216">
        <v>108</v>
      </c>
      <c r="J1021" s="216">
        <v>103</v>
      </c>
      <c r="K1021" s="218">
        <v>118</v>
      </c>
      <c r="L1021" s="216">
        <v>98.551100000000005</v>
      </c>
      <c r="M1021" s="216">
        <v>100</v>
      </c>
      <c r="N1021" s="216">
        <v>107</v>
      </c>
      <c r="O1021" s="216">
        <v>99</v>
      </c>
      <c r="P1021" s="216">
        <v>110</v>
      </c>
      <c r="Q1021" s="216">
        <v>106</v>
      </c>
      <c r="R1021" s="216">
        <v>104</v>
      </c>
      <c r="S1021" s="216">
        <v>107</v>
      </c>
      <c r="T1021" s="216">
        <v>103</v>
      </c>
      <c r="U1021" s="216">
        <v>112.71407417555919</v>
      </c>
      <c r="V1021" s="216">
        <v>111.85257399999999</v>
      </c>
      <c r="W1021" s="216">
        <v>109</v>
      </c>
      <c r="X1021" s="218">
        <v>97</v>
      </c>
      <c r="Y1021" s="216">
        <v>98</v>
      </c>
      <c r="Z1021" s="216">
        <v>107</v>
      </c>
      <c r="AA1021" s="216">
        <v>106</v>
      </c>
      <c r="AB1021" s="218">
        <v>88</v>
      </c>
      <c r="AC1021" s="216">
        <v>111</v>
      </c>
      <c r="AD1021" s="213"/>
      <c r="AE1021" s="214"/>
      <c r="AF1021" s="214"/>
      <c r="AG1021" s="214"/>
      <c r="AH1021" s="214"/>
      <c r="AI1021" s="214"/>
      <c r="AJ1021" s="214"/>
      <c r="AK1021" s="214"/>
      <c r="AL1021" s="214"/>
      <c r="AM1021" s="214"/>
      <c r="AN1021" s="214"/>
      <c r="AO1021" s="214"/>
      <c r="AP1021" s="214"/>
      <c r="AQ1021" s="214"/>
      <c r="AR1021" s="214"/>
      <c r="AS1021" s="214"/>
      <c r="AT1021" s="214"/>
      <c r="AU1021" s="214"/>
      <c r="AV1021" s="214"/>
      <c r="AW1021" s="214"/>
      <c r="AX1021" s="214"/>
      <c r="AY1021" s="214"/>
      <c r="AZ1021" s="214"/>
      <c r="BA1021" s="214"/>
      <c r="BB1021" s="214"/>
      <c r="BC1021" s="214"/>
      <c r="BD1021" s="214"/>
      <c r="BE1021" s="214"/>
      <c r="BF1021" s="214"/>
      <c r="BG1021" s="214"/>
      <c r="BH1021" s="214"/>
      <c r="BI1021" s="214"/>
      <c r="BJ1021" s="214"/>
      <c r="BK1021" s="214"/>
      <c r="BL1021" s="214"/>
      <c r="BM1021" s="219"/>
    </row>
    <row r="1022" spans="1:65">
      <c r="A1022" s="30"/>
      <c r="B1022" s="20" t="s">
        <v>278</v>
      </c>
      <c r="C1022" s="12"/>
      <c r="D1022" s="220">
        <v>104</v>
      </c>
      <c r="E1022" s="220">
        <v>105</v>
      </c>
      <c r="F1022" s="220">
        <v>104.83227599696669</v>
      </c>
      <c r="G1022" s="220">
        <v>103.2</v>
      </c>
      <c r="H1022" s="220">
        <v>100.11833333333334</v>
      </c>
      <c r="I1022" s="220">
        <v>105.16666666666667</v>
      </c>
      <c r="J1022" s="220">
        <v>102.83333333333333</v>
      </c>
      <c r="K1022" s="220">
        <v>115.5</v>
      </c>
      <c r="L1022" s="220">
        <v>98.073466666666675</v>
      </c>
      <c r="M1022" s="220">
        <v>101.5</v>
      </c>
      <c r="N1022" s="220">
        <v>106.33333333333333</v>
      </c>
      <c r="O1022" s="220">
        <v>97.166666666666671</v>
      </c>
      <c r="P1022" s="220">
        <v>106.33333333333333</v>
      </c>
      <c r="Q1022" s="220">
        <v>104.83333333333333</v>
      </c>
      <c r="R1022" s="220">
        <v>104.5</v>
      </c>
      <c r="S1022" s="220">
        <v>107.16666666666667</v>
      </c>
      <c r="T1022" s="220">
        <v>102.66666666666667</v>
      </c>
      <c r="U1022" s="220">
        <v>112.27993543642206</v>
      </c>
      <c r="V1022" s="220">
        <v>112.23798966666665</v>
      </c>
      <c r="W1022" s="220">
        <v>108</v>
      </c>
      <c r="X1022" s="220">
        <v>94.333333333333329</v>
      </c>
      <c r="Y1022" s="220">
        <v>104</v>
      </c>
      <c r="Z1022" s="220">
        <v>104.16666666666667</v>
      </c>
      <c r="AA1022" s="220">
        <v>107.66666666666667</v>
      </c>
      <c r="AB1022" s="220">
        <v>84.666666666666671</v>
      </c>
      <c r="AC1022" s="220">
        <v>109.83333333333333</v>
      </c>
      <c r="AD1022" s="213"/>
      <c r="AE1022" s="214"/>
      <c r="AF1022" s="214"/>
      <c r="AG1022" s="214"/>
      <c r="AH1022" s="214"/>
      <c r="AI1022" s="214"/>
      <c r="AJ1022" s="214"/>
      <c r="AK1022" s="214"/>
      <c r="AL1022" s="214"/>
      <c r="AM1022" s="214"/>
      <c r="AN1022" s="214"/>
      <c r="AO1022" s="214"/>
      <c r="AP1022" s="214"/>
      <c r="AQ1022" s="214"/>
      <c r="AR1022" s="214"/>
      <c r="AS1022" s="214"/>
      <c r="AT1022" s="214"/>
      <c r="AU1022" s="214"/>
      <c r="AV1022" s="214"/>
      <c r="AW1022" s="214"/>
      <c r="AX1022" s="214"/>
      <c r="AY1022" s="214"/>
      <c r="AZ1022" s="214"/>
      <c r="BA1022" s="214"/>
      <c r="BB1022" s="214"/>
      <c r="BC1022" s="214"/>
      <c r="BD1022" s="214"/>
      <c r="BE1022" s="214"/>
      <c r="BF1022" s="214"/>
      <c r="BG1022" s="214"/>
      <c r="BH1022" s="214"/>
      <c r="BI1022" s="214"/>
      <c r="BJ1022" s="214"/>
      <c r="BK1022" s="214"/>
      <c r="BL1022" s="214"/>
      <c r="BM1022" s="219"/>
    </row>
    <row r="1023" spans="1:65">
      <c r="A1023" s="30"/>
      <c r="B1023" s="3" t="s">
        <v>279</v>
      </c>
      <c r="C1023" s="29"/>
      <c r="D1023" s="216">
        <v>104</v>
      </c>
      <c r="E1023" s="216">
        <v>105</v>
      </c>
      <c r="F1023" s="216">
        <v>104.86848567380001</v>
      </c>
      <c r="G1023" s="216">
        <v>103.3</v>
      </c>
      <c r="H1023" s="216">
        <v>100.35</v>
      </c>
      <c r="I1023" s="216">
        <v>107</v>
      </c>
      <c r="J1023" s="216">
        <v>103</v>
      </c>
      <c r="K1023" s="216">
        <v>115</v>
      </c>
      <c r="L1023" s="216">
        <v>98.283850000000001</v>
      </c>
      <c r="M1023" s="216">
        <v>101</v>
      </c>
      <c r="N1023" s="216">
        <v>106</v>
      </c>
      <c r="O1023" s="216">
        <v>97.5</v>
      </c>
      <c r="P1023" s="216">
        <v>106</v>
      </c>
      <c r="Q1023" s="216">
        <v>105</v>
      </c>
      <c r="R1023" s="216">
        <v>104</v>
      </c>
      <c r="S1023" s="216">
        <v>107</v>
      </c>
      <c r="T1023" s="216">
        <v>103</v>
      </c>
      <c r="U1023" s="216">
        <v>112.35548752137504</v>
      </c>
      <c r="V1023" s="216">
        <v>112.085318</v>
      </c>
      <c r="W1023" s="216">
        <v>108</v>
      </c>
      <c r="X1023" s="216">
        <v>94.5</v>
      </c>
      <c r="Y1023" s="216">
        <v>105</v>
      </c>
      <c r="Z1023" s="216">
        <v>104.5</v>
      </c>
      <c r="AA1023" s="216">
        <v>107</v>
      </c>
      <c r="AB1023" s="216">
        <v>85</v>
      </c>
      <c r="AC1023" s="216">
        <v>110</v>
      </c>
      <c r="AD1023" s="213"/>
      <c r="AE1023" s="214"/>
      <c r="AF1023" s="214"/>
      <c r="AG1023" s="214"/>
      <c r="AH1023" s="214"/>
      <c r="AI1023" s="214"/>
      <c r="AJ1023" s="214"/>
      <c r="AK1023" s="214"/>
      <c r="AL1023" s="214"/>
      <c r="AM1023" s="214"/>
      <c r="AN1023" s="214"/>
      <c r="AO1023" s="214"/>
      <c r="AP1023" s="214"/>
      <c r="AQ1023" s="214"/>
      <c r="AR1023" s="214"/>
      <c r="AS1023" s="214"/>
      <c r="AT1023" s="214"/>
      <c r="AU1023" s="214"/>
      <c r="AV1023" s="214"/>
      <c r="AW1023" s="214"/>
      <c r="AX1023" s="214"/>
      <c r="AY1023" s="214"/>
      <c r="AZ1023" s="214"/>
      <c r="BA1023" s="214"/>
      <c r="BB1023" s="214"/>
      <c r="BC1023" s="214"/>
      <c r="BD1023" s="214"/>
      <c r="BE1023" s="214"/>
      <c r="BF1023" s="214"/>
      <c r="BG1023" s="214"/>
      <c r="BH1023" s="214"/>
      <c r="BI1023" s="214"/>
      <c r="BJ1023" s="214"/>
      <c r="BK1023" s="214"/>
      <c r="BL1023" s="214"/>
      <c r="BM1023" s="219"/>
    </row>
    <row r="1024" spans="1:65">
      <c r="A1024" s="30"/>
      <c r="B1024" s="3" t="s">
        <v>280</v>
      </c>
      <c r="C1024" s="29"/>
      <c r="D1024" s="216">
        <v>1.5491933384829668</v>
      </c>
      <c r="E1024" s="216">
        <v>2.4494897427831779</v>
      </c>
      <c r="F1024" s="216">
        <v>2.2754327448970688</v>
      </c>
      <c r="G1024" s="216">
        <v>1.5937377450509207</v>
      </c>
      <c r="H1024" s="216">
        <v>0.85982362532479228</v>
      </c>
      <c r="I1024" s="216">
        <v>6.112828041640519</v>
      </c>
      <c r="J1024" s="216">
        <v>0.40824829046386302</v>
      </c>
      <c r="K1024" s="216">
        <v>3.082207001484488</v>
      </c>
      <c r="L1024" s="216">
        <v>1.305001430905979</v>
      </c>
      <c r="M1024" s="216">
        <v>3.5637059362410923</v>
      </c>
      <c r="N1024" s="216">
        <v>1.505545305418162</v>
      </c>
      <c r="O1024" s="216">
        <v>1.7224014243685082</v>
      </c>
      <c r="P1024" s="216">
        <v>2.0655911179772888</v>
      </c>
      <c r="Q1024" s="216">
        <v>2.7141603981096374</v>
      </c>
      <c r="R1024" s="216">
        <v>2.2583179581272428</v>
      </c>
      <c r="S1024" s="216">
        <v>1.602081978759722</v>
      </c>
      <c r="T1024" s="216">
        <v>0.51639777949432231</v>
      </c>
      <c r="U1024" s="216">
        <v>1.2522216362760454</v>
      </c>
      <c r="V1024" s="216">
        <v>2.546823391754176</v>
      </c>
      <c r="W1024" s="216">
        <v>0.89442719099991586</v>
      </c>
      <c r="X1024" s="216">
        <v>2.503331114069145</v>
      </c>
      <c r="Y1024" s="216">
        <v>4.1472882706655438</v>
      </c>
      <c r="Z1024" s="216">
        <v>2.3166067138525404</v>
      </c>
      <c r="AA1024" s="216">
        <v>2.2509257354845511</v>
      </c>
      <c r="AB1024" s="216">
        <v>2.0655911179772888</v>
      </c>
      <c r="AC1024" s="216">
        <v>0.752772652709081</v>
      </c>
      <c r="AD1024" s="213"/>
      <c r="AE1024" s="214"/>
      <c r="AF1024" s="214"/>
      <c r="AG1024" s="214"/>
      <c r="AH1024" s="214"/>
      <c r="AI1024" s="214"/>
      <c r="AJ1024" s="214"/>
      <c r="AK1024" s="214"/>
      <c r="AL1024" s="214"/>
      <c r="AM1024" s="214"/>
      <c r="AN1024" s="214"/>
      <c r="AO1024" s="214"/>
      <c r="AP1024" s="214"/>
      <c r="AQ1024" s="214"/>
      <c r="AR1024" s="214"/>
      <c r="AS1024" s="214"/>
      <c r="AT1024" s="214"/>
      <c r="AU1024" s="214"/>
      <c r="AV1024" s="214"/>
      <c r="AW1024" s="214"/>
      <c r="AX1024" s="214"/>
      <c r="AY1024" s="214"/>
      <c r="AZ1024" s="214"/>
      <c r="BA1024" s="214"/>
      <c r="BB1024" s="214"/>
      <c r="BC1024" s="214"/>
      <c r="BD1024" s="214"/>
      <c r="BE1024" s="214"/>
      <c r="BF1024" s="214"/>
      <c r="BG1024" s="214"/>
      <c r="BH1024" s="214"/>
      <c r="BI1024" s="214"/>
      <c r="BJ1024" s="214"/>
      <c r="BK1024" s="214"/>
      <c r="BL1024" s="214"/>
      <c r="BM1024" s="219"/>
    </row>
    <row r="1025" spans="1:65">
      <c r="A1025" s="30"/>
      <c r="B1025" s="3" t="s">
        <v>87</v>
      </c>
      <c r="C1025" s="29"/>
      <c r="D1025" s="13">
        <v>1.4896089793105451E-2</v>
      </c>
      <c r="E1025" s="13">
        <v>2.332847374079217E-2</v>
      </c>
      <c r="F1025" s="13">
        <v>2.1705459728480075E-2</v>
      </c>
      <c r="G1025" s="13">
        <v>1.544319520398179E-2</v>
      </c>
      <c r="H1025" s="13">
        <v>8.5880736993703341E-3</v>
      </c>
      <c r="I1025" s="13">
        <v>5.8125147781050893E-2</v>
      </c>
      <c r="J1025" s="13">
        <v>3.9699995831169827E-3</v>
      </c>
      <c r="K1025" s="13">
        <v>2.6685774904627601E-2</v>
      </c>
      <c r="L1025" s="13">
        <v>1.3306365883256011E-2</v>
      </c>
      <c r="M1025" s="13">
        <v>3.5110403312720119E-2</v>
      </c>
      <c r="N1025" s="13">
        <v>1.4158733279794628E-2</v>
      </c>
      <c r="O1025" s="13">
        <v>1.7726258226777099E-2</v>
      </c>
      <c r="P1025" s="13">
        <v>1.9425621799159458E-2</v>
      </c>
      <c r="Q1025" s="13">
        <v>2.5890242271316095E-2</v>
      </c>
      <c r="R1025" s="13">
        <v>2.161069816389706E-2</v>
      </c>
      <c r="S1025" s="13">
        <v>1.4949443036638152E-2</v>
      </c>
      <c r="T1025" s="13">
        <v>5.0298485015680744E-3</v>
      </c>
      <c r="U1025" s="13">
        <v>1.1152675065306834E-2</v>
      </c>
      <c r="V1025" s="13">
        <v>2.2691277697666677E-2</v>
      </c>
      <c r="W1025" s="13">
        <v>8.2817332499992204E-3</v>
      </c>
      <c r="X1025" s="13">
        <v>2.6537078947729453E-2</v>
      </c>
      <c r="Y1025" s="13">
        <v>3.9877771833322535E-2</v>
      </c>
      <c r="Z1025" s="13">
        <v>2.2239424452984387E-2</v>
      </c>
      <c r="AA1025" s="13">
        <v>2.090643097973267E-2</v>
      </c>
      <c r="AB1025" s="13">
        <v>2.4396745487920733E-2</v>
      </c>
      <c r="AC1025" s="13">
        <v>6.8537722553178851E-3</v>
      </c>
      <c r="AD1025" s="15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281</v>
      </c>
      <c r="C1026" s="29"/>
      <c r="D1026" s="13">
        <v>-8.5283697216531618E-3</v>
      </c>
      <c r="E1026" s="13">
        <v>1.0050113387156667E-3</v>
      </c>
      <c r="F1026" s="13">
        <v>-5.9396549517143349E-4</v>
      </c>
      <c r="G1026" s="13">
        <v>-1.6155074569948136E-2</v>
      </c>
      <c r="H1026" s="13">
        <v>-4.5533777204317616E-2</v>
      </c>
      <c r="I1026" s="13">
        <v>2.5939081821104715E-3</v>
      </c>
      <c r="J1026" s="13">
        <v>-1.9650647625416684E-2</v>
      </c>
      <c r="K1026" s="13">
        <v>0.10110551247258703</v>
      </c>
      <c r="L1026" s="13">
        <v>-6.5028270355297013E-2</v>
      </c>
      <c r="M1026" s="13">
        <v>-3.23618223725749E-2</v>
      </c>
      <c r="N1026" s="13">
        <v>1.3716186085873883E-2</v>
      </c>
      <c r="O1026" s="13">
        <v>-7.3673140300839379E-2</v>
      </c>
      <c r="P1026" s="13">
        <v>1.3716186085873883E-2</v>
      </c>
      <c r="Q1026" s="13">
        <v>-5.8388550467924905E-4</v>
      </c>
      <c r="R1026" s="13">
        <v>-3.7616791914687475E-3</v>
      </c>
      <c r="S1026" s="13">
        <v>2.1660670302847906E-2</v>
      </c>
      <c r="T1026" s="13">
        <v>-2.1239544468811378E-2</v>
      </c>
      <c r="U1026" s="13">
        <v>7.0407409949008848E-2</v>
      </c>
      <c r="V1026" s="13">
        <v>7.0007524942059973E-2</v>
      </c>
      <c r="W1026" s="13">
        <v>2.9605154519821708E-2</v>
      </c>
      <c r="X1026" s="13">
        <v>-0.10068438663855084</v>
      </c>
      <c r="Y1026" s="13">
        <v>-8.5283697216531618E-3</v>
      </c>
      <c r="Z1026" s="13">
        <v>-6.939472878258357E-3</v>
      </c>
      <c r="AA1026" s="13">
        <v>2.6427360833032099E-2</v>
      </c>
      <c r="AB1026" s="13">
        <v>-0.1928404035554484</v>
      </c>
      <c r="AC1026" s="13">
        <v>4.7083019797164338E-2</v>
      </c>
      <c r="AD1026" s="15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282</v>
      </c>
      <c r="C1027" s="47"/>
      <c r="D1027" s="45">
        <v>0.2</v>
      </c>
      <c r="E1027" s="45">
        <v>0.1</v>
      </c>
      <c r="F1027" s="45">
        <v>0.05</v>
      </c>
      <c r="G1027" s="45">
        <v>0.44</v>
      </c>
      <c r="H1027" s="45">
        <v>1.36</v>
      </c>
      <c r="I1027" s="45">
        <v>0.15</v>
      </c>
      <c r="J1027" s="45">
        <v>0.55000000000000004</v>
      </c>
      <c r="K1027" s="45">
        <v>3.25</v>
      </c>
      <c r="L1027" s="45">
        <v>1.98</v>
      </c>
      <c r="M1027" s="45">
        <v>0.95</v>
      </c>
      <c r="N1027" s="45">
        <v>0.5</v>
      </c>
      <c r="O1027" s="45">
        <v>2.25</v>
      </c>
      <c r="P1027" s="45">
        <v>0.5</v>
      </c>
      <c r="Q1027" s="45">
        <v>0.05</v>
      </c>
      <c r="R1027" s="45">
        <v>0.05</v>
      </c>
      <c r="S1027" s="45">
        <v>0.75</v>
      </c>
      <c r="T1027" s="45">
        <v>0.6</v>
      </c>
      <c r="U1027" s="45">
        <v>2.2799999999999998</v>
      </c>
      <c r="V1027" s="45">
        <v>2.27</v>
      </c>
      <c r="W1027" s="45">
        <v>1</v>
      </c>
      <c r="X1027" s="45">
        <v>3.1</v>
      </c>
      <c r="Y1027" s="45">
        <v>0.2</v>
      </c>
      <c r="Z1027" s="45">
        <v>0.15</v>
      </c>
      <c r="AA1027" s="45">
        <v>0.9</v>
      </c>
      <c r="AB1027" s="45">
        <v>5.99</v>
      </c>
      <c r="AC1027" s="45">
        <v>1.55</v>
      </c>
      <c r="AD1027" s="15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BM1028" s="55"/>
    </row>
    <row r="1029" spans="1:65" ht="15">
      <c r="B1029" s="8" t="s">
        <v>566</v>
      </c>
      <c r="BM1029" s="28" t="s">
        <v>67</v>
      </c>
    </row>
    <row r="1030" spans="1:65" ht="15">
      <c r="A1030" s="25" t="s">
        <v>35</v>
      </c>
      <c r="B1030" s="18" t="s">
        <v>116</v>
      </c>
      <c r="C1030" s="15" t="s">
        <v>117</v>
      </c>
      <c r="D1030" s="16" t="s">
        <v>243</v>
      </c>
      <c r="E1030" s="17" t="s">
        <v>243</v>
      </c>
      <c r="F1030" s="17" t="s">
        <v>243</v>
      </c>
      <c r="G1030" s="17" t="s">
        <v>243</v>
      </c>
      <c r="H1030" s="17" t="s">
        <v>243</v>
      </c>
      <c r="I1030" s="17" t="s">
        <v>243</v>
      </c>
      <c r="J1030" s="17" t="s">
        <v>243</v>
      </c>
      <c r="K1030" s="17" t="s">
        <v>243</v>
      </c>
      <c r="L1030" s="17" t="s">
        <v>243</v>
      </c>
      <c r="M1030" s="17" t="s">
        <v>243</v>
      </c>
      <c r="N1030" s="17" t="s">
        <v>243</v>
      </c>
      <c r="O1030" s="17" t="s">
        <v>243</v>
      </c>
      <c r="P1030" s="17" t="s">
        <v>243</v>
      </c>
      <c r="Q1030" s="17" t="s">
        <v>243</v>
      </c>
      <c r="R1030" s="17" t="s">
        <v>243</v>
      </c>
      <c r="S1030" s="17" t="s">
        <v>243</v>
      </c>
      <c r="T1030" s="17" t="s">
        <v>243</v>
      </c>
      <c r="U1030" s="17" t="s">
        <v>243</v>
      </c>
      <c r="V1030" s="17" t="s">
        <v>243</v>
      </c>
      <c r="W1030" s="17" t="s">
        <v>243</v>
      </c>
      <c r="X1030" s="17" t="s">
        <v>243</v>
      </c>
      <c r="Y1030" s="17" t="s">
        <v>243</v>
      </c>
      <c r="Z1030" s="17" t="s">
        <v>243</v>
      </c>
      <c r="AA1030" s="17" t="s">
        <v>243</v>
      </c>
      <c r="AB1030" s="17" t="s">
        <v>243</v>
      </c>
      <c r="AC1030" s="15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244</v>
      </c>
      <c r="C1031" s="9" t="s">
        <v>244</v>
      </c>
      <c r="D1031" s="151" t="s">
        <v>246</v>
      </c>
      <c r="E1031" s="152" t="s">
        <v>247</v>
      </c>
      <c r="F1031" s="152" t="s">
        <v>248</v>
      </c>
      <c r="G1031" s="152" t="s">
        <v>249</v>
      </c>
      <c r="H1031" s="152" t="s">
        <v>250</v>
      </c>
      <c r="I1031" s="152" t="s">
        <v>251</v>
      </c>
      <c r="J1031" s="152" t="s">
        <v>252</v>
      </c>
      <c r="K1031" s="152" t="s">
        <v>253</v>
      </c>
      <c r="L1031" s="152" t="s">
        <v>255</v>
      </c>
      <c r="M1031" s="152" t="s">
        <v>256</v>
      </c>
      <c r="N1031" s="152" t="s">
        <v>257</v>
      </c>
      <c r="O1031" s="152" t="s">
        <v>259</v>
      </c>
      <c r="P1031" s="152" t="s">
        <v>260</v>
      </c>
      <c r="Q1031" s="152" t="s">
        <v>261</v>
      </c>
      <c r="R1031" s="152" t="s">
        <v>262</v>
      </c>
      <c r="S1031" s="152" t="s">
        <v>263</v>
      </c>
      <c r="T1031" s="152" t="s">
        <v>264</v>
      </c>
      <c r="U1031" s="152" t="s">
        <v>265</v>
      </c>
      <c r="V1031" s="152" t="s">
        <v>266</v>
      </c>
      <c r="W1031" s="152" t="s">
        <v>267</v>
      </c>
      <c r="X1031" s="152" t="s">
        <v>268</v>
      </c>
      <c r="Y1031" s="152" t="s">
        <v>269</v>
      </c>
      <c r="Z1031" s="152" t="s">
        <v>270</v>
      </c>
      <c r="AA1031" s="152" t="s">
        <v>271</v>
      </c>
      <c r="AB1031" s="152" t="s">
        <v>272</v>
      </c>
      <c r="AC1031" s="15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291</v>
      </c>
      <c r="E1032" s="11" t="s">
        <v>291</v>
      </c>
      <c r="F1032" s="11" t="s">
        <v>291</v>
      </c>
      <c r="G1032" s="11" t="s">
        <v>120</v>
      </c>
      <c r="H1032" s="11" t="s">
        <v>120</v>
      </c>
      <c r="I1032" s="11" t="s">
        <v>292</v>
      </c>
      <c r="J1032" s="11" t="s">
        <v>291</v>
      </c>
      <c r="K1032" s="11" t="s">
        <v>291</v>
      </c>
      <c r="L1032" s="11" t="s">
        <v>291</v>
      </c>
      <c r="M1032" s="11" t="s">
        <v>292</v>
      </c>
      <c r="N1032" s="11" t="s">
        <v>292</v>
      </c>
      <c r="O1032" s="11" t="s">
        <v>292</v>
      </c>
      <c r="P1032" s="11" t="s">
        <v>292</v>
      </c>
      <c r="Q1032" s="11" t="s">
        <v>292</v>
      </c>
      <c r="R1032" s="11" t="s">
        <v>292</v>
      </c>
      <c r="S1032" s="11" t="s">
        <v>292</v>
      </c>
      <c r="T1032" s="11" t="s">
        <v>120</v>
      </c>
      <c r="U1032" s="11" t="s">
        <v>292</v>
      </c>
      <c r="V1032" s="11" t="s">
        <v>292</v>
      </c>
      <c r="W1032" s="11" t="s">
        <v>120</v>
      </c>
      <c r="X1032" s="11" t="s">
        <v>292</v>
      </c>
      <c r="Y1032" s="11" t="s">
        <v>292</v>
      </c>
      <c r="Z1032" s="11" t="s">
        <v>292</v>
      </c>
      <c r="AA1032" s="11" t="s">
        <v>291</v>
      </c>
      <c r="AB1032" s="11" t="s">
        <v>291</v>
      </c>
      <c r="AC1032" s="15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15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6">
        <v>24.6</v>
      </c>
      <c r="E1034" s="226">
        <v>25.2</v>
      </c>
      <c r="F1034" s="226">
        <v>22.201027442753194</v>
      </c>
      <c r="G1034" s="226">
        <v>26.286866666666668</v>
      </c>
      <c r="H1034" s="228" t="s">
        <v>109</v>
      </c>
      <c r="I1034" s="228">
        <v>18.5</v>
      </c>
      <c r="J1034" s="226">
        <v>24.6</v>
      </c>
      <c r="K1034" s="226">
        <v>26</v>
      </c>
      <c r="L1034" s="226">
        <v>23.9</v>
      </c>
      <c r="M1034" s="226">
        <v>23</v>
      </c>
      <c r="N1034" s="228">
        <v>3.1</v>
      </c>
      <c r="O1034" s="226">
        <v>25.5</v>
      </c>
      <c r="P1034" s="226">
        <v>22.8</v>
      </c>
      <c r="Q1034" s="226">
        <v>23.5</v>
      </c>
      <c r="R1034" s="226">
        <v>24.8</v>
      </c>
      <c r="S1034" s="226">
        <v>23.6</v>
      </c>
      <c r="T1034" s="226">
        <v>23.313884338891441</v>
      </c>
      <c r="U1034" s="227">
        <v>29.393094999999999</v>
      </c>
      <c r="V1034" s="226">
        <v>24</v>
      </c>
      <c r="W1034" s="226">
        <v>20</v>
      </c>
      <c r="X1034" s="226">
        <v>20.2</v>
      </c>
      <c r="Y1034" s="226">
        <v>23.6</v>
      </c>
      <c r="Z1034" s="226">
        <v>24.4</v>
      </c>
      <c r="AA1034" s="226">
        <v>23.9</v>
      </c>
      <c r="AB1034" s="228">
        <v>29.2</v>
      </c>
      <c r="AC1034" s="223"/>
      <c r="AD1034" s="224"/>
      <c r="AE1034" s="224"/>
      <c r="AF1034" s="224"/>
      <c r="AG1034" s="224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229">
        <v>1</v>
      </c>
    </row>
    <row r="1035" spans="1:65">
      <c r="A1035" s="30"/>
      <c r="B1035" s="19">
        <v>1</v>
      </c>
      <c r="C1035" s="9">
        <v>2</v>
      </c>
      <c r="D1035" s="230">
        <v>22.7</v>
      </c>
      <c r="E1035" s="222">
        <v>25.1</v>
      </c>
      <c r="F1035" s="222">
        <v>22.70648352338851</v>
      </c>
      <c r="G1035" s="222">
        <v>24.072599999999998</v>
      </c>
      <c r="H1035" s="231" t="s">
        <v>109</v>
      </c>
      <c r="I1035" s="231">
        <v>21.6</v>
      </c>
      <c r="J1035" s="222">
        <v>23.6</v>
      </c>
      <c r="K1035" s="222">
        <v>25.2</v>
      </c>
      <c r="L1035" s="222">
        <v>24.5</v>
      </c>
      <c r="M1035" s="222">
        <v>23</v>
      </c>
      <c r="N1035" s="231">
        <v>5.5</v>
      </c>
      <c r="O1035" s="222">
        <v>24.5</v>
      </c>
      <c r="P1035" s="222">
        <v>21.9</v>
      </c>
      <c r="Q1035" s="222">
        <v>22</v>
      </c>
      <c r="R1035" s="222">
        <v>24.9</v>
      </c>
      <c r="S1035" s="222">
        <v>22.7</v>
      </c>
      <c r="T1035" s="222">
        <v>23.265957390530225</v>
      </c>
      <c r="U1035" s="222">
        <v>25.544644999999999</v>
      </c>
      <c r="V1035" s="222">
        <v>23</v>
      </c>
      <c r="W1035" s="222">
        <v>26</v>
      </c>
      <c r="X1035" s="222">
        <v>22.7</v>
      </c>
      <c r="Y1035" s="222">
        <v>23.8</v>
      </c>
      <c r="Z1035" s="222">
        <v>25.1</v>
      </c>
      <c r="AA1035" s="222">
        <v>23.9</v>
      </c>
      <c r="AB1035" s="231">
        <v>28.3</v>
      </c>
      <c r="AC1035" s="223"/>
      <c r="AD1035" s="224"/>
      <c r="AE1035" s="224"/>
      <c r="AF1035" s="224"/>
      <c r="AG1035" s="224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229">
        <v>43</v>
      </c>
    </row>
    <row r="1036" spans="1:65">
      <c r="A1036" s="30"/>
      <c r="B1036" s="19">
        <v>1</v>
      </c>
      <c r="C1036" s="9">
        <v>3</v>
      </c>
      <c r="D1036" s="222">
        <v>23.6</v>
      </c>
      <c r="E1036" s="222">
        <v>25.3</v>
      </c>
      <c r="F1036" s="222">
        <v>21.685785229754067</v>
      </c>
      <c r="G1036" s="222">
        <v>23.711600000000001</v>
      </c>
      <c r="H1036" s="231" t="s">
        <v>109</v>
      </c>
      <c r="I1036" s="231">
        <v>11.3</v>
      </c>
      <c r="J1036" s="222">
        <v>25</v>
      </c>
      <c r="K1036" s="222">
        <v>25.1</v>
      </c>
      <c r="L1036" s="222">
        <v>24.8</v>
      </c>
      <c r="M1036" s="222">
        <v>23</v>
      </c>
      <c r="N1036" s="231">
        <v>5.2</v>
      </c>
      <c r="O1036" s="222">
        <v>25.4</v>
      </c>
      <c r="P1036" s="222">
        <v>20.6</v>
      </c>
      <c r="Q1036" s="222">
        <v>22.6</v>
      </c>
      <c r="R1036" s="222">
        <v>25.1</v>
      </c>
      <c r="S1036" s="222">
        <v>23.2</v>
      </c>
      <c r="T1036" s="222">
        <v>23.070174481074453</v>
      </c>
      <c r="U1036" s="222">
        <v>23.998139999999999</v>
      </c>
      <c r="V1036" s="222">
        <v>23</v>
      </c>
      <c r="W1036" s="222">
        <v>21</v>
      </c>
      <c r="X1036" s="222">
        <v>21.3</v>
      </c>
      <c r="Y1036" s="222">
        <v>22.9</v>
      </c>
      <c r="Z1036" s="222">
        <v>24.9</v>
      </c>
      <c r="AA1036" s="222">
        <v>23.7</v>
      </c>
      <c r="AB1036" s="231">
        <v>29.1</v>
      </c>
      <c r="AC1036" s="223"/>
      <c r="AD1036" s="224"/>
      <c r="AE1036" s="224"/>
      <c r="AF1036" s="224"/>
      <c r="AG1036" s="224"/>
      <c r="AH1036" s="224"/>
      <c r="AI1036" s="224"/>
      <c r="AJ1036" s="224"/>
      <c r="AK1036" s="224"/>
      <c r="AL1036" s="224"/>
      <c r="AM1036" s="224"/>
      <c r="AN1036" s="224"/>
      <c r="AO1036" s="224"/>
      <c r="AP1036" s="224"/>
      <c r="AQ1036" s="224"/>
      <c r="AR1036" s="224"/>
      <c r="AS1036" s="224"/>
      <c r="AT1036" s="224"/>
      <c r="AU1036" s="224"/>
      <c r="AV1036" s="224"/>
      <c r="AW1036" s="224"/>
      <c r="AX1036" s="224"/>
      <c r="AY1036" s="224"/>
      <c r="AZ1036" s="224"/>
      <c r="BA1036" s="224"/>
      <c r="BB1036" s="224"/>
      <c r="BC1036" s="224"/>
      <c r="BD1036" s="224"/>
      <c r="BE1036" s="224"/>
      <c r="BF1036" s="224"/>
      <c r="BG1036" s="224"/>
      <c r="BH1036" s="224"/>
      <c r="BI1036" s="224"/>
      <c r="BJ1036" s="224"/>
      <c r="BK1036" s="224"/>
      <c r="BL1036" s="224"/>
      <c r="BM1036" s="229">
        <v>16</v>
      </c>
    </row>
    <row r="1037" spans="1:65">
      <c r="A1037" s="30"/>
      <c r="B1037" s="19">
        <v>1</v>
      </c>
      <c r="C1037" s="9">
        <v>4</v>
      </c>
      <c r="D1037" s="222">
        <v>24.1</v>
      </c>
      <c r="E1037" s="222">
        <v>25.2</v>
      </c>
      <c r="F1037" s="222">
        <v>22.089876181010766</v>
      </c>
      <c r="G1037" s="222">
        <v>23.408000000000001</v>
      </c>
      <c r="H1037" s="231" t="s">
        <v>109</v>
      </c>
      <c r="I1037" s="231">
        <v>15.2</v>
      </c>
      <c r="J1037" s="222">
        <v>24</v>
      </c>
      <c r="K1037" s="222">
        <v>25.3</v>
      </c>
      <c r="L1037" s="222">
        <v>23.3</v>
      </c>
      <c r="M1037" s="222">
        <v>25</v>
      </c>
      <c r="N1037" s="231">
        <v>4.7</v>
      </c>
      <c r="O1037" s="222">
        <v>25.1</v>
      </c>
      <c r="P1037" s="222">
        <v>26.3</v>
      </c>
      <c r="Q1037" s="222">
        <v>21.5</v>
      </c>
      <c r="R1037" s="222">
        <v>25.3</v>
      </c>
      <c r="S1037" s="222">
        <v>22.8</v>
      </c>
      <c r="T1037" s="222">
        <v>23.453405787337083</v>
      </c>
      <c r="U1037" s="222">
        <v>22.928439999999998</v>
      </c>
      <c r="V1037" s="222">
        <v>23</v>
      </c>
      <c r="W1037" s="222">
        <v>22</v>
      </c>
      <c r="X1037" s="222">
        <v>21.5</v>
      </c>
      <c r="Y1037" s="222">
        <v>22.8</v>
      </c>
      <c r="Z1037" s="222">
        <v>25.2</v>
      </c>
      <c r="AA1037" s="222">
        <v>23.6</v>
      </c>
      <c r="AB1037" s="231">
        <v>29.5</v>
      </c>
      <c r="AC1037" s="223"/>
      <c r="AD1037" s="224"/>
      <c r="AE1037" s="224"/>
      <c r="AF1037" s="224"/>
      <c r="AG1037" s="224"/>
      <c r="AH1037" s="224"/>
      <c r="AI1037" s="224"/>
      <c r="AJ1037" s="224"/>
      <c r="AK1037" s="224"/>
      <c r="AL1037" s="224"/>
      <c r="AM1037" s="224"/>
      <c r="AN1037" s="224"/>
      <c r="AO1037" s="224"/>
      <c r="AP1037" s="224"/>
      <c r="AQ1037" s="224"/>
      <c r="AR1037" s="224"/>
      <c r="AS1037" s="224"/>
      <c r="AT1037" s="224"/>
      <c r="AU1037" s="224"/>
      <c r="AV1037" s="224"/>
      <c r="AW1037" s="224"/>
      <c r="AX1037" s="224"/>
      <c r="AY1037" s="224"/>
      <c r="AZ1037" s="224"/>
      <c r="BA1037" s="224"/>
      <c r="BB1037" s="224"/>
      <c r="BC1037" s="224"/>
      <c r="BD1037" s="224"/>
      <c r="BE1037" s="224"/>
      <c r="BF1037" s="224"/>
      <c r="BG1037" s="224"/>
      <c r="BH1037" s="224"/>
      <c r="BI1037" s="224"/>
      <c r="BJ1037" s="224"/>
      <c r="BK1037" s="224"/>
      <c r="BL1037" s="224"/>
      <c r="BM1037" s="229">
        <v>23.729133280445733</v>
      </c>
    </row>
    <row r="1038" spans="1:65">
      <c r="A1038" s="30"/>
      <c r="B1038" s="19">
        <v>1</v>
      </c>
      <c r="C1038" s="9">
        <v>5</v>
      </c>
      <c r="D1038" s="222">
        <v>24</v>
      </c>
      <c r="E1038" s="222">
        <v>24.8</v>
      </c>
      <c r="F1038" s="222">
        <v>22.538116352588773</v>
      </c>
      <c r="G1038" s="222">
        <v>26.135999999999999</v>
      </c>
      <c r="H1038" s="231" t="s">
        <v>109</v>
      </c>
      <c r="I1038" s="231">
        <v>13.7</v>
      </c>
      <c r="J1038" s="222">
        <v>23.7</v>
      </c>
      <c r="K1038" s="222">
        <v>26.7</v>
      </c>
      <c r="L1038" s="222">
        <v>23.8</v>
      </c>
      <c r="M1038" s="222">
        <v>23</v>
      </c>
      <c r="N1038" s="231">
        <v>6.2</v>
      </c>
      <c r="O1038" s="222">
        <v>24.4</v>
      </c>
      <c r="P1038" s="222">
        <v>25.8</v>
      </c>
      <c r="Q1038" s="222">
        <v>21.5</v>
      </c>
      <c r="R1038" s="222">
        <v>24.7</v>
      </c>
      <c r="S1038" s="222">
        <v>23.2</v>
      </c>
      <c r="T1038" s="222">
        <v>23.007570213926165</v>
      </c>
      <c r="U1038" s="222">
        <v>23.642744999999998</v>
      </c>
      <c r="V1038" s="222">
        <v>23</v>
      </c>
      <c r="W1038" s="222">
        <v>23</v>
      </c>
      <c r="X1038" s="222">
        <v>21.3</v>
      </c>
      <c r="Y1038" s="222">
        <v>22.9</v>
      </c>
      <c r="Z1038" s="222">
        <v>25.3</v>
      </c>
      <c r="AA1038" s="222">
        <v>23.2</v>
      </c>
      <c r="AB1038" s="231">
        <v>28.5</v>
      </c>
      <c r="AC1038" s="223"/>
      <c r="AD1038" s="224"/>
      <c r="AE1038" s="224"/>
      <c r="AF1038" s="224"/>
      <c r="AG1038" s="224"/>
      <c r="AH1038" s="224"/>
      <c r="AI1038" s="224"/>
      <c r="AJ1038" s="224"/>
      <c r="AK1038" s="224"/>
      <c r="AL1038" s="224"/>
      <c r="AM1038" s="224"/>
      <c r="AN1038" s="224"/>
      <c r="AO1038" s="224"/>
      <c r="AP1038" s="224"/>
      <c r="AQ1038" s="224"/>
      <c r="AR1038" s="224"/>
      <c r="AS1038" s="224"/>
      <c r="AT1038" s="224"/>
      <c r="AU1038" s="224"/>
      <c r="AV1038" s="224"/>
      <c r="AW1038" s="224"/>
      <c r="AX1038" s="224"/>
      <c r="AY1038" s="224"/>
      <c r="AZ1038" s="224"/>
      <c r="BA1038" s="224"/>
      <c r="BB1038" s="224"/>
      <c r="BC1038" s="224"/>
      <c r="BD1038" s="224"/>
      <c r="BE1038" s="224"/>
      <c r="BF1038" s="224"/>
      <c r="BG1038" s="224"/>
      <c r="BH1038" s="224"/>
      <c r="BI1038" s="224"/>
      <c r="BJ1038" s="224"/>
      <c r="BK1038" s="224"/>
      <c r="BL1038" s="224"/>
      <c r="BM1038" s="229">
        <v>65</v>
      </c>
    </row>
    <row r="1039" spans="1:65">
      <c r="A1039" s="30"/>
      <c r="B1039" s="19">
        <v>1</v>
      </c>
      <c r="C1039" s="9">
        <v>6</v>
      </c>
      <c r="D1039" s="222">
        <v>24.1</v>
      </c>
      <c r="E1039" s="222">
        <v>25.7</v>
      </c>
      <c r="F1039" s="222">
        <v>22.497529476931241</v>
      </c>
      <c r="G1039" s="222">
        <v>24.272000000000002</v>
      </c>
      <c r="H1039" s="231" t="s">
        <v>109</v>
      </c>
      <c r="I1039" s="231">
        <v>20.9</v>
      </c>
      <c r="J1039" s="222">
        <v>23.7</v>
      </c>
      <c r="K1039" s="222">
        <v>27.9</v>
      </c>
      <c r="L1039" s="222">
        <v>24.1</v>
      </c>
      <c r="M1039" s="222">
        <v>23</v>
      </c>
      <c r="N1039" s="231">
        <v>3.6</v>
      </c>
      <c r="O1039" s="222">
        <v>25.2</v>
      </c>
      <c r="P1039" s="222">
        <v>23</v>
      </c>
      <c r="Q1039" s="222">
        <v>24</v>
      </c>
      <c r="R1039" s="222">
        <v>24.7</v>
      </c>
      <c r="S1039" s="230">
        <v>24.8</v>
      </c>
      <c r="T1039" s="222">
        <v>23.296660251310247</v>
      </c>
      <c r="U1039" s="222">
        <v>23.700409999999998</v>
      </c>
      <c r="V1039" s="222">
        <v>24</v>
      </c>
      <c r="W1039" s="222">
        <v>20</v>
      </c>
      <c r="X1039" s="222">
        <v>20.8</v>
      </c>
      <c r="Y1039" s="222">
        <v>23</v>
      </c>
      <c r="Z1039" s="222">
        <v>25.2</v>
      </c>
      <c r="AA1039" s="222">
        <v>23.2</v>
      </c>
      <c r="AB1039" s="231">
        <v>27.5</v>
      </c>
      <c r="AC1039" s="223"/>
      <c r="AD1039" s="224"/>
      <c r="AE1039" s="224"/>
      <c r="AF1039" s="224"/>
      <c r="AG1039" s="224"/>
      <c r="AH1039" s="224"/>
      <c r="AI1039" s="224"/>
      <c r="AJ1039" s="224"/>
      <c r="AK1039" s="224"/>
      <c r="AL1039" s="224"/>
      <c r="AM1039" s="224"/>
      <c r="AN1039" s="224"/>
      <c r="AO1039" s="224"/>
      <c r="AP1039" s="224"/>
      <c r="AQ1039" s="224"/>
      <c r="AR1039" s="224"/>
      <c r="AS1039" s="224"/>
      <c r="AT1039" s="224"/>
      <c r="AU1039" s="224"/>
      <c r="AV1039" s="224"/>
      <c r="AW1039" s="224"/>
      <c r="AX1039" s="224"/>
      <c r="AY1039" s="224"/>
      <c r="AZ1039" s="224"/>
      <c r="BA1039" s="224"/>
      <c r="BB1039" s="224"/>
      <c r="BC1039" s="224"/>
      <c r="BD1039" s="224"/>
      <c r="BE1039" s="224"/>
      <c r="BF1039" s="224"/>
      <c r="BG1039" s="224"/>
      <c r="BH1039" s="224"/>
      <c r="BI1039" s="224"/>
      <c r="BJ1039" s="224"/>
      <c r="BK1039" s="224"/>
      <c r="BL1039" s="224"/>
      <c r="BM1039" s="225"/>
    </row>
    <row r="1040" spans="1:65">
      <c r="A1040" s="30"/>
      <c r="B1040" s="20" t="s">
        <v>278</v>
      </c>
      <c r="C1040" s="12"/>
      <c r="D1040" s="232">
        <v>23.849999999999998</v>
      </c>
      <c r="E1040" s="232">
        <v>25.216666666666665</v>
      </c>
      <c r="F1040" s="232">
        <v>22.286469701071088</v>
      </c>
      <c r="G1040" s="232">
        <v>24.647844444444445</v>
      </c>
      <c r="H1040" s="232" t="s">
        <v>775</v>
      </c>
      <c r="I1040" s="232">
        <v>16.866666666666671</v>
      </c>
      <c r="J1040" s="232">
        <v>24.099999999999998</v>
      </c>
      <c r="K1040" s="232">
        <v>26.033333333333335</v>
      </c>
      <c r="L1040" s="232">
        <v>24.066666666666666</v>
      </c>
      <c r="M1040" s="232">
        <v>23.333333333333332</v>
      </c>
      <c r="N1040" s="232">
        <v>4.7166666666666668</v>
      </c>
      <c r="O1040" s="232">
        <v>25.016666666666666</v>
      </c>
      <c r="P1040" s="232">
        <v>23.400000000000002</v>
      </c>
      <c r="Q1040" s="232">
        <v>22.516666666666666</v>
      </c>
      <c r="R1040" s="232">
        <v>24.916666666666668</v>
      </c>
      <c r="S1040" s="232">
        <v>23.383333333333336</v>
      </c>
      <c r="T1040" s="232">
        <v>23.234608743844934</v>
      </c>
      <c r="U1040" s="232">
        <v>24.867912499999999</v>
      </c>
      <c r="V1040" s="232">
        <v>23.333333333333332</v>
      </c>
      <c r="W1040" s="232">
        <v>22</v>
      </c>
      <c r="X1040" s="232">
        <v>21.3</v>
      </c>
      <c r="Y1040" s="232">
        <v>23.166666666666668</v>
      </c>
      <c r="Z1040" s="232">
        <v>25.016666666666666</v>
      </c>
      <c r="AA1040" s="232">
        <v>23.583333333333332</v>
      </c>
      <c r="AB1040" s="232">
        <v>28.683333333333334</v>
      </c>
      <c r="AC1040" s="223"/>
      <c r="AD1040" s="224"/>
      <c r="AE1040" s="224"/>
      <c r="AF1040" s="224"/>
      <c r="AG1040" s="224"/>
      <c r="AH1040" s="224"/>
      <c r="AI1040" s="224"/>
      <c r="AJ1040" s="224"/>
      <c r="AK1040" s="224"/>
      <c r="AL1040" s="224"/>
      <c r="AM1040" s="224"/>
      <c r="AN1040" s="224"/>
      <c r="AO1040" s="224"/>
      <c r="AP1040" s="224"/>
      <c r="AQ1040" s="224"/>
      <c r="AR1040" s="224"/>
      <c r="AS1040" s="224"/>
      <c r="AT1040" s="224"/>
      <c r="AU1040" s="224"/>
      <c r="AV1040" s="224"/>
      <c r="AW1040" s="224"/>
      <c r="AX1040" s="224"/>
      <c r="AY1040" s="224"/>
      <c r="AZ1040" s="224"/>
      <c r="BA1040" s="224"/>
      <c r="BB1040" s="224"/>
      <c r="BC1040" s="224"/>
      <c r="BD1040" s="224"/>
      <c r="BE1040" s="224"/>
      <c r="BF1040" s="224"/>
      <c r="BG1040" s="224"/>
      <c r="BH1040" s="224"/>
      <c r="BI1040" s="224"/>
      <c r="BJ1040" s="224"/>
      <c r="BK1040" s="224"/>
      <c r="BL1040" s="224"/>
      <c r="BM1040" s="225"/>
    </row>
    <row r="1041" spans="1:65">
      <c r="A1041" s="30"/>
      <c r="B1041" s="3" t="s">
        <v>279</v>
      </c>
      <c r="C1041" s="29"/>
      <c r="D1041" s="222">
        <v>24.05</v>
      </c>
      <c r="E1041" s="222">
        <v>25.2</v>
      </c>
      <c r="F1041" s="222">
        <v>22.349278459842218</v>
      </c>
      <c r="G1041" s="222">
        <v>24.1723</v>
      </c>
      <c r="H1041" s="222" t="s">
        <v>775</v>
      </c>
      <c r="I1041" s="222">
        <v>16.850000000000001</v>
      </c>
      <c r="J1041" s="222">
        <v>23.85</v>
      </c>
      <c r="K1041" s="222">
        <v>25.65</v>
      </c>
      <c r="L1041" s="222">
        <v>24</v>
      </c>
      <c r="M1041" s="222">
        <v>23</v>
      </c>
      <c r="N1041" s="222">
        <v>4.95</v>
      </c>
      <c r="O1041" s="222">
        <v>25.15</v>
      </c>
      <c r="P1041" s="222">
        <v>22.9</v>
      </c>
      <c r="Q1041" s="222">
        <v>22.3</v>
      </c>
      <c r="R1041" s="222">
        <v>24.85</v>
      </c>
      <c r="S1041" s="222">
        <v>23.2</v>
      </c>
      <c r="T1041" s="222">
        <v>23.281308820920238</v>
      </c>
      <c r="U1041" s="222">
        <v>23.849274999999999</v>
      </c>
      <c r="V1041" s="222">
        <v>23</v>
      </c>
      <c r="W1041" s="222">
        <v>21.5</v>
      </c>
      <c r="X1041" s="222">
        <v>21.3</v>
      </c>
      <c r="Y1041" s="222">
        <v>22.95</v>
      </c>
      <c r="Z1041" s="222">
        <v>25.15</v>
      </c>
      <c r="AA1041" s="222">
        <v>23.65</v>
      </c>
      <c r="AB1041" s="222">
        <v>28.8</v>
      </c>
      <c r="AC1041" s="223"/>
      <c r="AD1041" s="224"/>
      <c r="AE1041" s="224"/>
      <c r="AF1041" s="224"/>
      <c r="AG1041" s="224"/>
      <c r="AH1041" s="224"/>
      <c r="AI1041" s="224"/>
      <c r="AJ1041" s="224"/>
      <c r="AK1041" s="224"/>
      <c r="AL1041" s="224"/>
      <c r="AM1041" s="224"/>
      <c r="AN1041" s="224"/>
      <c r="AO1041" s="224"/>
      <c r="AP1041" s="224"/>
      <c r="AQ1041" s="224"/>
      <c r="AR1041" s="224"/>
      <c r="AS1041" s="224"/>
      <c r="AT1041" s="224"/>
      <c r="AU1041" s="224"/>
      <c r="AV1041" s="224"/>
      <c r="AW1041" s="224"/>
      <c r="AX1041" s="224"/>
      <c r="AY1041" s="224"/>
      <c r="AZ1041" s="224"/>
      <c r="BA1041" s="224"/>
      <c r="BB1041" s="224"/>
      <c r="BC1041" s="224"/>
      <c r="BD1041" s="224"/>
      <c r="BE1041" s="224"/>
      <c r="BF1041" s="224"/>
      <c r="BG1041" s="224"/>
      <c r="BH1041" s="224"/>
      <c r="BI1041" s="224"/>
      <c r="BJ1041" s="224"/>
      <c r="BK1041" s="224"/>
      <c r="BL1041" s="224"/>
      <c r="BM1041" s="225"/>
    </row>
    <row r="1042" spans="1:65">
      <c r="A1042" s="30"/>
      <c r="B1042" s="3" t="s">
        <v>280</v>
      </c>
      <c r="C1042" s="29"/>
      <c r="D1042" s="24">
        <v>0.64730209330729105</v>
      </c>
      <c r="E1042" s="24">
        <v>0.29268868558020206</v>
      </c>
      <c r="F1042" s="24">
        <v>0.37176742806799806</v>
      </c>
      <c r="G1042" s="24">
        <v>1.2479530380527888</v>
      </c>
      <c r="H1042" s="24" t="s">
        <v>775</v>
      </c>
      <c r="I1042" s="24">
        <v>4.1263381667849943</v>
      </c>
      <c r="J1042" s="24">
        <v>0.57271284253105426</v>
      </c>
      <c r="K1042" s="24">
        <v>1.0984838035522713</v>
      </c>
      <c r="L1042" s="24">
        <v>0.53166405433005037</v>
      </c>
      <c r="M1042" s="24">
        <v>0.81649658092772603</v>
      </c>
      <c r="N1042" s="24">
        <v>1.1754431788336992</v>
      </c>
      <c r="O1042" s="24">
        <v>0.46224091842530213</v>
      </c>
      <c r="P1042" s="24">
        <v>2.2262075374951009</v>
      </c>
      <c r="Q1042" s="24">
        <v>1.0496030995889192</v>
      </c>
      <c r="R1042" s="24">
        <v>0.24013884872437233</v>
      </c>
      <c r="S1042" s="24">
        <v>0.76528861657982816</v>
      </c>
      <c r="T1042" s="24">
        <v>0.16587646866216274</v>
      </c>
      <c r="U1042" s="24">
        <v>2.379806664644736</v>
      </c>
      <c r="V1042" s="24">
        <v>0.5163977794943222</v>
      </c>
      <c r="W1042" s="24">
        <v>2.2803508501982761</v>
      </c>
      <c r="X1042" s="24">
        <v>0.83186537372341673</v>
      </c>
      <c r="Y1042" s="24">
        <v>0.4226897995772636</v>
      </c>
      <c r="Z1042" s="24">
        <v>0.33115957885386177</v>
      </c>
      <c r="AA1042" s="24">
        <v>0.31885210782848294</v>
      </c>
      <c r="AB1042" s="24">
        <v>0.73325757184407359</v>
      </c>
      <c r="AC1042" s="15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87</v>
      </c>
      <c r="C1043" s="29"/>
      <c r="D1043" s="13">
        <v>2.7140548985630654E-2</v>
      </c>
      <c r="E1043" s="13">
        <v>1.1606953823405238E-2</v>
      </c>
      <c r="F1043" s="13">
        <v>1.6681306328661417E-2</v>
      </c>
      <c r="G1043" s="13">
        <v>5.0631325626289157E-2</v>
      </c>
      <c r="H1043" s="13" t="s">
        <v>775</v>
      </c>
      <c r="I1043" s="13">
        <v>0.24464455534298379</v>
      </c>
      <c r="J1043" s="13">
        <v>2.3764018362284412E-2</v>
      </c>
      <c r="K1043" s="13">
        <v>4.219528054618199E-2</v>
      </c>
      <c r="L1043" s="13">
        <v>2.2091304196539489E-2</v>
      </c>
      <c r="M1043" s="13">
        <v>3.4992710611188263E-2</v>
      </c>
      <c r="N1043" s="13">
        <v>0.24921056795060759</v>
      </c>
      <c r="O1043" s="13">
        <v>1.847731852466231E-2</v>
      </c>
      <c r="P1043" s="13">
        <v>9.5137074251927384E-2</v>
      </c>
      <c r="Q1043" s="13">
        <v>4.6614497391069688E-2</v>
      </c>
      <c r="R1043" s="13">
        <v>9.6376795474664469E-3</v>
      </c>
      <c r="S1043" s="13">
        <v>3.2727952241475185E-2</v>
      </c>
      <c r="T1043" s="13">
        <v>7.1391978445130896E-3</v>
      </c>
      <c r="U1043" s="13">
        <v>9.5697886368416973E-2</v>
      </c>
      <c r="V1043" s="13">
        <v>2.2131333406899524E-2</v>
      </c>
      <c r="W1043" s="13">
        <v>0.10365231137264891</v>
      </c>
      <c r="X1043" s="13">
        <v>3.9054712381381064E-2</v>
      </c>
      <c r="Y1043" s="13">
        <v>1.8245602859450226E-2</v>
      </c>
      <c r="Z1043" s="13">
        <v>1.3237558115410865E-2</v>
      </c>
      <c r="AA1043" s="13">
        <v>1.3520230720642387E-2</v>
      </c>
      <c r="AB1043" s="13">
        <v>2.5563889779572583E-2</v>
      </c>
      <c r="AC1043" s="15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281</v>
      </c>
      <c r="C1044" s="29"/>
      <c r="D1044" s="13">
        <v>5.0936002645265432E-3</v>
      </c>
      <c r="E1044" s="13">
        <v>6.2688062334191885E-2</v>
      </c>
      <c r="F1044" s="13">
        <v>-6.0797145952376175E-2</v>
      </c>
      <c r="G1044" s="13">
        <v>3.8716591674074596E-2</v>
      </c>
      <c r="H1044" s="13" t="s">
        <v>775</v>
      </c>
      <c r="I1044" s="13">
        <v>-0.28920005348169031</v>
      </c>
      <c r="J1044" s="13">
        <v>1.5629172594343377E-2</v>
      </c>
      <c r="K1044" s="13">
        <v>9.7104265278260549E-2</v>
      </c>
      <c r="L1044" s="13">
        <v>1.4224429617034628E-2</v>
      </c>
      <c r="M1044" s="13">
        <v>-1.6679915883761498E-2</v>
      </c>
      <c r="N1044" s="13">
        <v>-0.80122886871078891</v>
      </c>
      <c r="O1044" s="13">
        <v>5.4259604470338507E-2</v>
      </c>
      <c r="P1044" s="13">
        <v>-1.3870429929143557E-2</v>
      </c>
      <c r="Q1044" s="13">
        <v>-5.1096118827829828E-2</v>
      </c>
      <c r="R1044" s="13">
        <v>5.0045375538411818E-2</v>
      </c>
      <c r="S1044" s="13">
        <v>-1.4572801417797931E-2</v>
      </c>
      <c r="T1044" s="13">
        <v>-2.0840396096907465E-2</v>
      </c>
      <c r="U1044" s="13">
        <v>4.7990763341225318E-2</v>
      </c>
      <c r="V1044" s="13">
        <v>-1.6679915883761498E-2</v>
      </c>
      <c r="W1044" s="13">
        <v>-7.2869634976117981E-2</v>
      </c>
      <c r="X1044" s="13">
        <v>-0.10236923749960514</v>
      </c>
      <c r="Y1044" s="13">
        <v>-2.3703630770306017E-2</v>
      </c>
      <c r="Z1044" s="13">
        <v>5.4259604470338507E-2</v>
      </c>
      <c r="AA1044" s="13">
        <v>-6.1443435539446645E-3</v>
      </c>
      <c r="AB1044" s="13">
        <v>0.20878133197431903</v>
      </c>
      <c r="AC1044" s="15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282</v>
      </c>
      <c r="C1045" s="47"/>
      <c r="D1045" s="45">
        <v>0.24</v>
      </c>
      <c r="E1045" s="45">
        <v>0.98</v>
      </c>
      <c r="F1045" s="45">
        <v>0.6</v>
      </c>
      <c r="G1045" s="45">
        <v>0.67</v>
      </c>
      <c r="H1045" s="45">
        <v>11.29</v>
      </c>
      <c r="I1045" s="45">
        <v>3.53</v>
      </c>
      <c r="J1045" s="45">
        <v>0.38</v>
      </c>
      <c r="K1045" s="45">
        <v>1.42</v>
      </c>
      <c r="L1045" s="45">
        <v>0.36</v>
      </c>
      <c r="M1045" s="45">
        <v>0.04</v>
      </c>
      <c r="N1045" s="45">
        <v>10.1</v>
      </c>
      <c r="O1045" s="45">
        <v>0.87</v>
      </c>
      <c r="P1045" s="45">
        <v>0</v>
      </c>
      <c r="Q1045" s="45">
        <v>0.48</v>
      </c>
      <c r="R1045" s="45">
        <v>0.82</v>
      </c>
      <c r="S1045" s="45">
        <v>0.01</v>
      </c>
      <c r="T1045" s="45">
        <v>0.09</v>
      </c>
      <c r="U1045" s="45">
        <v>0.79</v>
      </c>
      <c r="V1045" s="45">
        <v>0.04</v>
      </c>
      <c r="W1045" s="45">
        <v>0.76</v>
      </c>
      <c r="X1045" s="45">
        <v>1.1299999999999999</v>
      </c>
      <c r="Y1045" s="45">
        <v>0.13</v>
      </c>
      <c r="Z1045" s="45">
        <v>0.87</v>
      </c>
      <c r="AA1045" s="45">
        <v>0.1</v>
      </c>
      <c r="AB1045" s="45">
        <v>2.86</v>
      </c>
      <c r="AC1045" s="15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BM1046" s="55"/>
    </row>
    <row r="1047" spans="1:65" ht="15">
      <c r="B1047" s="8" t="s">
        <v>567</v>
      </c>
      <c r="BM1047" s="28" t="s">
        <v>67</v>
      </c>
    </row>
    <row r="1048" spans="1:65" ht="15">
      <c r="A1048" s="25" t="s">
        <v>38</v>
      </c>
      <c r="B1048" s="18" t="s">
        <v>116</v>
      </c>
      <c r="C1048" s="15" t="s">
        <v>117</v>
      </c>
      <c r="D1048" s="16" t="s">
        <v>243</v>
      </c>
      <c r="E1048" s="17" t="s">
        <v>243</v>
      </c>
      <c r="F1048" s="17" t="s">
        <v>243</v>
      </c>
      <c r="G1048" s="17" t="s">
        <v>243</v>
      </c>
      <c r="H1048" s="17" t="s">
        <v>243</v>
      </c>
      <c r="I1048" s="17" t="s">
        <v>243</v>
      </c>
      <c r="J1048" s="17" t="s">
        <v>243</v>
      </c>
      <c r="K1048" s="17" t="s">
        <v>243</v>
      </c>
      <c r="L1048" s="17" t="s">
        <v>243</v>
      </c>
      <c r="M1048" s="17" t="s">
        <v>243</v>
      </c>
      <c r="N1048" s="17" t="s">
        <v>243</v>
      </c>
      <c r="O1048" s="17" t="s">
        <v>243</v>
      </c>
      <c r="P1048" s="17" t="s">
        <v>243</v>
      </c>
      <c r="Q1048" s="17" t="s">
        <v>243</v>
      </c>
      <c r="R1048" s="17" t="s">
        <v>243</v>
      </c>
      <c r="S1048" s="17" t="s">
        <v>243</v>
      </c>
      <c r="T1048" s="17" t="s">
        <v>243</v>
      </c>
      <c r="U1048" s="17" t="s">
        <v>243</v>
      </c>
      <c r="V1048" s="17" t="s">
        <v>243</v>
      </c>
      <c r="W1048" s="17" t="s">
        <v>243</v>
      </c>
      <c r="X1048" s="17" t="s">
        <v>243</v>
      </c>
      <c r="Y1048" s="17" t="s">
        <v>243</v>
      </c>
      <c r="Z1048" s="17" t="s">
        <v>243</v>
      </c>
      <c r="AA1048" s="17" t="s">
        <v>243</v>
      </c>
      <c r="AB1048" s="17" t="s">
        <v>243</v>
      </c>
      <c r="AC1048" s="15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244</v>
      </c>
      <c r="C1049" s="9" t="s">
        <v>244</v>
      </c>
      <c r="D1049" s="151" t="s">
        <v>246</v>
      </c>
      <c r="E1049" s="152" t="s">
        <v>247</v>
      </c>
      <c r="F1049" s="152" t="s">
        <v>248</v>
      </c>
      <c r="G1049" s="152" t="s">
        <v>249</v>
      </c>
      <c r="H1049" s="152" t="s">
        <v>251</v>
      </c>
      <c r="I1049" s="152" t="s">
        <v>252</v>
      </c>
      <c r="J1049" s="152" t="s">
        <v>253</v>
      </c>
      <c r="K1049" s="152" t="s">
        <v>254</v>
      </c>
      <c r="L1049" s="152" t="s">
        <v>255</v>
      </c>
      <c r="M1049" s="152" t="s">
        <v>256</v>
      </c>
      <c r="N1049" s="152" t="s">
        <v>257</v>
      </c>
      <c r="O1049" s="152" t="s">
        <v>259</v>
      </c>
      <c r="P1049" s="152" t="s">
        <v>260</v>
      </c>
      <c r="Q1049" s="152" t="s">
        <v>261</v>
      </c>
      <c r="R1049" s="152" t="s">
        <v>262</v>
      </c>
      <c r="S1049" s="152" t="s">
        <v>263</v>
      </c>
      <c r="T1049" s="152" t="s">
        <v>264</v>
      </c>
      <c r="U1049" s="152" t="s">
        <v>265</v>
      </c>
      <c r="V1049" s="152" t="s">
        <v>266</v>
      </c>
      <c r="W1049" s="152" t="s">
        <v>267</v>
      </c>
      <c r="X1049" s="152" t="s">
        <v>268</v>
      </c>
      <c r="Y1049" s="152" t="s">
        <v>269</v>
      </c>
      <c r="Z1049" s="152" t="s">
        <v>270</v>
      </c>
      <c r="AA1049" s="152" t="s">
        <v>271</v>
      </c>
      <c r="AB1049" s="152" t="s">
        <v>272</v>
      </c>
      <c r="AC1049" s="15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291</v>
      </c>
      <c r="E1050" s="11" t="s">
        <v>291</v>
      </c>
      <c r="F1050" s="11" t="s">
        <v>291</v>
      </c>
      <c r="G1050" s="11" t="s">
        <v>120</v>
      </c>
      <c r="H1050" s="11" t="s">
        <v>292</v>
      </c>
      <c r="I1050" s="11" t="s">
        <v>291</v>
      </c>
      <c r="J1050" s="11" t="s">
        <v>291</v>
      </c>
      <c r="K1050" s="11" t="s">
        <v>291</v>
      </c>
      <c r="L1050" s="11" t="s">
        <v>291</v>
      </c>
      <c r="M1050" s="11" t="s">
        <v>292</v>
      </c>
      <c r="N1050" s="11" t="s">
        <v>292</v>
      </c>
      <c r="O1050" s="11" t="s">
        <v>292</v>
      </c>
      <c r="P1050" s="11" t="s">
        <v>292</v>
      </c>
      <c r="Q1050" s="11" t="s">
        <v>292</v>
      </c>
      <c r="R1050" s="11" t="s">
        <v>292</v>
      </c>
      <c r="S1050" s="11" t="s">
        <v>292</v>
      </c>
      <c r="T1050" s="11" t="s">
        <v>120</v>
      </c>
      <c r="U1050" s="11" t="s">
        <v>292</v>
      </c>
      <c r="V1050" s="11" t="s">
        <v>291</v>
      </c>
      <c r="W1050" s="11" t="s">
        <v>120</v>
      </c>
      <c r="X1050" s="11" t="s">
        <v>292</v>
      </c>
      <c r="Y1050" s="11" t="s">
        <v>292</v>
      </c>
      <c r="Z1050" s="11" t="s">
        <v>292</v>
      </c>
      <c r="AA1050" s="11" t="s">
        <v>291</v>
      </c>
      <c r="AB1050" s="11" t="s">
        <v>291</v>
      </c>
      <c r="AC1050" s="15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15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8">
        <v>1</v>
      </c>
      <c r="C1052" s="14">
        <v>1</v>
      </c>
      <c r="D1052" s="226">
        <v>17.100000000000001</v>
      </c>
      <c r="E1052" s="226">
        <v>18.82</v>
      </c>
      <c r="F1052" s="226">
        <v>18.471729924896685</v>
      </c>
      <c r="G1052" s="226">
        <v>18.55</v>
      </c>
      <c r="H1052" s="226">
        <v>17.8</v>
      </c>
      <c r="I1052" s="226">
        <v>19.600000000000001</v>
      </c>
      <c r="J1052" s="226">
        <v>20.100000000000001</v>
      </c>
      <c r="K1052" s="228">
        <v>26.638174534750991</v>
      </c>
      <c r="L1052" s="226">
        <v>18.05</v>
      </c>
      <c r="M1052" s="226">
        <v>21.4</v>
      </c>
      <c r="N1052" s="226">
        <v>16.7</v>
      </c>
      <c r="O1052" s="226">
        <v>20.100000000000001</v>
      </c>
      <c r="P1052" s="226">
        <v>18.399999999999999</v>
      </c>
      <c r="Q1052" s="226">
        <v>19.600000000000001</v>
      </c>
      <c r="R1052" s="226">
        <v>18.2</v>
      </c>
      <c r="S1052" s="226">
        <v>18</v>
      </c>
      <c r="T1052" s="226">
        <v>20.062147630444848</v>
      </c>
      <c r="U1052" s="226">
        <v>19.329529999999998</v>
      </c>
      <c r="V1052" s="226">
        <v>20</v>
      </c>
      <c r="W1052" s="226">
        <v>17.3</v>
      </c>
      <c r="X1052" s="226">
        <v>18.3</v>
      </c>
      <c r="Y1052" s="226">
        <v>17</v>
      </c>
      <c r="Z1052" s="226">
        <v>18.8</v>
      </c>
      <c r="AA1052" s="226">
        <v>15.299999999999999</v>
      </c>
      <c r="AB1052" s="226">
        <v>18.57</v>
      </c>
      <c r="AC1052" s="223"/>
      <c r="AD1052" s="224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229">
        <v>1</v>
      </c>
    </row>
    <row r="1053" spans="1:65">
      <c r="A1053" s="30"/>
      <c r="B1053" s="19">
        <v>1</v>
      </c>
      <c r="C1053" s="9">
        <v>2</v>
      </c>
      <c r="D1053" s="222">
        <v>18</v>
      </c>
      <c r="E1053" s="222">
        <v>19.309999999999999</v>
      </c>
      <c r="F1053" s="222">
        <v>18.581884827524039</v>
      </c>
      <c r="G1053" s="222">
        <v>18.766666666666669</v>
      </c>
      <c r="H1053" s="222">
        <v>17.5</v>
      </c>
      <c r="I1053" s="222">
        <v>20.6</v>
      </c>
      <c r="J1053" s="222">
        <v>19.100000000000001</v>
      </c>
      <c r="K1053" s="231">
        <v>27.379470034612872</v>
      </c>
      <c r="L1053" s="222">
        <v>18.420000000000002</v>
      </c>
      <c r="M1053" s="222">
        <v>21.8</v>
      </c>
      <c r="N1053" s="222">
        <v>17</v>
      </c>
      <c r="O1053" s="222">
        <v>19.399999999999999</v>
      </c>
      <c r="P1053" s="222">
        <v>17.8</v>
      </c>
      <c r="Q1053" s="230">
        <v>18.5</v>
      </c>
      <c r="R1053" s="222">
        <v>17.899999999999999</v>
      </c>
      <c r="S1053" s="222">
        <v>17.7</v>
      </c>
      <c r="T1053" s="222">
        <v>20.105462439661679</v>
      </c>
      <c r="U1053" s="222">
        <v>19.940580000000001</v>
      </c>
      <c r="V1053" s="222">
        <v>18.899999999999999</v>
      </c>
      <c r="W1053" s="222">
        <v>18.8</v>
      </c>
      <c r="X1053" s="222">
        <v>19.7</v>
      </c>
      <c r="Y1053" s="222">
        <v>16.899999999999999</v>
      </c>
      <c r="Z1053" s="222">
        <v>18.899999999999999</v>
      </c>
      <c r="AA1053" s="222">
        <v>14.8</v>
      </c>
      <c r="AB1053" s="222">
        <v>17.8</v>
      </c>
      <c r="AC1053" s="223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229">
        <v>44</v>
      </c>
    </row>
    <row r="1054" spans="1:65">
      <c r="A1054" s="30"/>
      <c r="B1054" s="19">
        <v>1</v>
      </c>
      <c r="C1054" s="9">
        <v>3</v>
      </c>
      <c r="D1054" s="222">
        <v>17.5</v>
      </c>
      <c r="E1054" s="222">
        <v>19.18</v>
      </c>
      <c r="F1054" s="222">
        <v>18.570387499839562</v>
      </c>
      <c r="G1054" s="222">
        <v>18.056666666666668</v>
      </c>
      <c r="H1054" s="222">
        <v>17.8</v>
      </c>
      <c r="I1054" s="222">
        <v>20.100000000000001</v>
      </c>
      <c r="J1054" s="222">
        <v>18.899999999999999</v>
      </c>
      <c r="K1054" s="231">
        <v>26.968915033237007</v>
      </c>
      <c r="L1054" s="222">
        <v>18.47</v>
      </c>
      <c r="M1054" s="222">
        <v>22.7</v>
      </c>
      <c r="N1054" s="222">
        <v>17.600000000000001</v>
      </c>
      <c r="O1054" s="222">
        <v>20</v>
      </c>
      <c r="P1054" s="222">
        <v>16.899999999999999</v>
      </c>
      <c r="Q1054" s="222">
        <v>19.7</v>
      </c>
      <c r="R1054" s="222">
        <v>18.2</v>
      </c>
      <c r="S1054" s="222">
        <v>17.600000000000001</v>
      </c>
      <c r="T1054" s="222">
        <v>20.293730751915632</v>
      </c>
      <c r="U1054" s="222">
        <v>19.05453</v>
      </c>
      <c r="V1054" s="222">
        <v>19.899999999999999</v>
      </c>
      <c r="W1054" s="222">
        <v>17.600000000000001</v>
      </c>
      <c r="X1054" s="222">
        <v>19.2</v>
      </c>
      <c r="Y1054" s="222">
        <v>17.5</v>
      </c>
      <c r="Z1054" s="222">
        <v>18.600000000000001</v>
      </c>
      <c r="AA1054" s="222">
        <v>15.7</v>
      </c>
      <c r="AB1054" s="222">
        <v>18.97</v>
      </c>
      <c r="AC1054" s="223"/>
      <c r="AD1054" s="224"/>
      <c r="AE1054" s="224"/>
      <c r="AF1054" s="224"/>
      <c r="AG1054" s="224"/>
      <c r="AH1054" s="224"/>
      <c r="AI1054" s="224"/>
      <c r="AJ1054" s="224"/>
      <c r="AK1054" s="224"/>
      <c r="AL1054" s="224"/>
      <c r="AM1054" s="224"/>
      <c r="AN1054" s="224"/>
      <c r="AO1054" s="224"/>
      <c r="AP1054" s="224"/>
      <c r="AQ1054" s="224"/>
      <c r="AR1054" s="224"/>
      <c r="AS1054" s="224"/>
      <c r="AT1054" s="224"/>
      <c r="AU1054" s="224"/>
      <c r="AV1054" s="224"/>
      <c r="AW1054" s="224"/>
      <c r="AX1054" s="224"/>
      <c r="AY1054" s="224"/>
      <c r="AZ1054" s="224"/>
      <c r="BA1054" s="224"/>
      <c r="BB1054" s="224"/>
      <c r="BC1054" s="224"/>
      <c r="BD1054" s="224"/>
      <c r="BE1054" s="224"/>
      <c r="BF1054" s="224"/>
      <c r="BG1054" s="224"/>
      <c r="BH1054" s="224"/>
      <c r="BI1054" s="224"/>
      <c r="BJ1054" s="224"/>
      <c r="BK1054" s="224"/>
      <c r="BL1054" s="224"/>
      <c r="BM1054" s="229">
        <v>16</v>
      </c>
    </row>
    <row r="1055" spans="1:65">
      <c r="A1055" s="30"/>
      <c r="B1055" s="19">
        <v>1</v>
      </c>
      <c r="C1055" s="9">
        <v>4</v>
      </c>
      <c r="D1055" s="222">
        <v>17.399999999999999</v>
      </c>
      <c r="E1055" s="222">
        <v>19.32</v>
      </c>
      <c r="F1055" s="222">
        <v>18.462479725511351</v>
      </c>
      <c r="G1055" s="222">
        <v>18.283333333333335</v>
      </c>
      <c r="H1055" s="222">
        <v>17.8</v>
      </c>
      <c r="I1055" s="222">
        <v>20.2</v>
      </c>
      <c r="J1055" s="222">
        <v>20.100000000000001</v>
      </c>
      <c r="K1055" s="231">
        <v>27.093840857847578</v>
      </c>
      <c r="L1055" s="222">
        <v>18.18</v>
      </c>
      <c r="M1055" s="222">
        <v>22.4</v>
      </c>
      <c r="N1055" s="222">
        <v>16.5</v>
      </c>
      <c r="O1055" s="222">
        <v>19.399999999999999</v>
      </c>
      <c r="P1055" s="222">
        <v>18.2</v>
      </c>
      <c r="Q1055" s="222">
        <v>19.600000000000001</v>
      </c>
      <c r="R1055" s="222">
        <v>17.7</v>
      </c>
      <c r="S1055" s="222">
        <v>17.3</v>
      </c>
      <c r="T1055" s="222">
        <v>20.249226089610715</v>
      </c>
      <c r="U1055" s="222">
        <v>18.86148</v>
      </c>
      <c r="V1055" s="222">
        <v>19.7</v>
      </c>
      <c r="W1055" s="222">
        <v>17.600000000000001</v>
      </c>
      <c r="X1055" s="222">
        <v>19</v>
      </c>
      <c r="Y1055" s="222">
        <v>17.5</v>
      </c>
      <c r="Z1055" s="222">
        <v>18.899999999999999</v>
      </c>
      <c r="AA1055" s="222">
        <v>15.8</v>
      </c>
      <c r="AB1055" s="222">
        <v>18.899999999999999</v>
      </c>
      <c r="AC1055" s="223"/>
      <c r="AD1055" s="224"/>
      <c r="AE1055" s="224"/>
      <c r="AF1055" s="224"/>
      <c r="AG1055" s="224"/>
      <c r="AH1055" s="224"/>
      <c r="AI1055" s="224"/>
      <c r="AJ1055" s="224"/>
      <c r="AK1055" s="224"/>
      <c r="AL1055" s="224"/>
      <c r="AM1055" s="224"/>
      <c r="AN1055" s="224"/>
      <c r="AO1055" s="224"/>
      <c r="AP1055" s="224"/>
      <c r="AQ1055" s="224"/>
      <c r="AR1055" s="224"/>
      <c r="AS1055" s="224"/>
      <c r="AT1055" s="224"/>
      <c r="AU1055" s="224"/>
      <c r="AV1055" s="224"/>
      <c r="AW1055" s="224"/>
      <c r="AX1055" s="224"/>
      <c r="AY1055" s="224"/>
      <c r="AZ1055" s="224"/>
      <c r="BA1055" s="224"/>
      <c r="BB1055" s="224"/>
      <c r="BC1055" s="224"/>
      <c r="BD1055" s="224"/>
      <c r="BE1055" s="224"/>
      <c r="BF1055" s="224"/>
      <c r="BG1055" s="224"/>
      <c r="BH1055" s="224"/>
      <c r="BI1055" s="224"/>
      <c r="BJ1055" s="224"/>
      <c r="BK1055" s="224"/>
      <c r="BL1055" s="224"/>
      <c r="BM1055" s="229">
        <v>18.68656423623138</v>
      </c>
    </row>
    <row r="1056" spans="1:65">
      <c r="A1056" s="30"/>
      <c r="B1056" s="19">
        <v>1</v>
      </c>
      <c r="C1056" s="9">
        <v>5</v>
      </c>
      <c r="D1056" s="222">
        <v>18.2</v>
      </c>
      <c r="E1056" s="222">
        <v>19.649999999999999</v>
      </c>
      <c r="F1056" s="222">
        <v>18.596089792218052</v>
      </c>
      <c r="G1056" s="222">
        <v>18.433333333333334</v>
      </c>
      <c r="H1056" s="222">
        <v>18.399999999999999</v>
      </c>
      <c r="I1056" s="222">
        <v>19.600000000000001</v>
      </c>
      <c r="J1056" s="222">
        <v>19.5</v>
      </c>
      <c r="K1056" s="231">
        <v>27.138305588962538</v>
      </c>
      <c r="L1056" s="222">
        <v>18.399999999999999</v>
      </c>
      <c r="M1056" s="222">
        <v>21.8</v>
      </c>
      <c r="N1056" s="222">
        <v>17.7</v>
      </c>
      <c r="O1056" s="222">
        <v>19.100000000000001</v>
      </c>
      <c r="P1056" s="222">
        <v>17.600000000000001</v>
      </c>
      <c r="Q1056" s="222">
        <v>19.8</v>
      </c>
      <c r="R1056" s="222">
        <v>18.600000000000001</v>
      </c>
      <c r="S1056" s="222">
        <v>18.2</v>
      </c>
      <c r="T1056" s="222">
        <v>20.3314837866392</v>
      </c>
      <c r="U1056" s="222">
        <v>18.769080000000002</v>
      </c>
      <c r="V1056" s="222">
        <v>21.1</v>
      </c>
      <c r="W1056" s="222">
        <v>18.100000000000001</v>
      </c>
      <c r="X1056" s="222">
        <v>19</v>
      </c>
      <c r="Y1056" s="222">
        <v>17.2</v>
      </c>
      <c r="Z1056" s="222">
        <v>19.100000000000001</v>
      </c>
      <c r="AA1056" s="222">
        <v>14.9</v>
      </c>
      <c r="AB1056" s="230">
        <v>16.559999999999999</v>
      </c>
      <c r="AC1056" s="223"/>
      <c r="AD1056" s="224"/>
      <c r="AE1056" s="224"/>
      <c r="AF1056" s="224"/>
      <c r="AG1056" s="224"/>
      <c r="AH1056" s="224"/>
      <c r="AI1056" s="224"/>
      <c r="AJ1056" s="224"/>
      <c r="AK1056" s="224"/>
      <c r="AL1056" s="224"/>
      <c r="AM1056" s="224"/>
      <c r="AN1056" s="224"/>
      <c r="AO1056" s="224"/>
      <c r="AP1056" s="224"/>
      <c r="AQ1056" s="224"/>
      <c r="AR1056" s="224"/>
      <c r="AS1056" s="224"/>
      <c r="AT1056" s="224"/>
      <c r="AU1056" s="224"/>
      <c r="AV1056" s="224"/>
      <c r="AW1056" s="224"/>
      <c r="AX1056" s="224"/>
      <c r="AY1056" s="224"/>
      <c r="AZ1056" s="224"/>
      <c r="BA1056" s="224"/>
      <c r="BB1056" s="224"/>
      <c r="BC1056" s="224"/>
      <c r="BD1056" s="224"/>
      <c r="BE1056" s="224"/>
      <c r="BF1056" s="224"/>
      <c r="BG1056" s="224"/>
      <c r="BH1056" s="224"/>
      <c r="BI1056" s="224"/>
      <c r="BJ1056" s="224"/>
      <c r="BK1056" s="224"/>
      <c r="BL1056" s="224"/>
      <c r="BM1056" s="229">
        <v>66</v>
      </c>
    </row>
    <row r="1057" spans="1:65">
      <c r="A1057" s="30"/>
      <c r="B1057" s="19">
        <v>1</v>
      </c>
      <c r="C1057" s="9">
        <v>6</v>
      </c>
      <c r="D1057" s="222">
        <v>17.899999999999999</v>
      </c>
      <c r="E1057" s="222">
        <v>19.149999999999999</v>
      </c>
      <c r="F1057" s="222">
        <v>18.714509776712944</v>
      </c>
      <c r="G1057" s="222">
        <v>18.46</v>
      </c>
      <c r="H1057" s="222">
        <v>17</v>
      </c>
      <c r="I1057" s="222">
        <v>18.899999999999999</v>
      </c>
      <c r="J1057" s="222">
        <v>20.9</v>
      </c>
      <c r="K1057" s="231">
        <v>27.231171964252923</v>
      </c>
      <c r="L1057" s="222">
        <v>18.489999999999998</v>
      </c>
      <c r="M1057" s="222">
        <v>22.5</v>
      </c>
      <c r="N1057" s="222">
        <v>17.2</v>
      </c>
      <c r="O1057" s="222">
        <v>19.5</v>
      </c>
      <c r="P1057" s="222">
        <v>18.600000000000001</v>
      </c>
      <c r="Q1057" s="222">
        <v>20</v>
      </c>
      <c r="R1057" s="222">
        <v>18.399999999999999</v>
      </c>
      <c r="S1057" s="230">
        <v>19.600000000000001</v>
      </c>
      <c r="T1057" s="222">
        <v>20.276717772344551</v>
      </c>
      <c r="U1057" s="222">
        <v>19.604200000000002</v>
      </c>
      <c r="V1057" s="222">
        <v>20.399999999999999</v>
      </c>
      <c r="W1057" s="222">
        <v>18.2</v>
      </c>
      <c r="X1057" s="222">
        <v>18</v>
      </c>
      <c r="Y1057" s="222">
        <v>17.899999999999999</v>
      </c>
      <c r="Z1057" s="222">
        <v>19</v>
      </c>
      <c r="AA1057" s="222">
        <v>15.8</v>
      </c>
      <c r="AB1057" s="222">
        <v>19.010000000000002</v>
      </c>
      <c r="AC1057" s="223"/>
      <c r="AD1057" s="224"/>
      <c r="AE1057" s="224"/>
      <c r="AF1057" s="224"/>
      <c r="AG1057" s="224"/>
      <c r="AH1057" s="224"/>
      <c r="AI1057" s="224"/>
      <c r="AJ1057" s="224"/>
      <c r="AK1057" s="224"/>
      <c r="AL1057" s="224"/>
      <c r="AM1057" s="224"/>
      <c r="AN1057" s="224"/>
      <c r="AO1057" s="224"/>
      <c r="AP1057" s="224"/>
      <c r="AQ1057" s="224"/>
      <c r="AR1057" s="224"/>
      <c r="AS1057" s="224"/>
      <c r="AT1057" s="224"/>
      <c r="AU1057" s="224"/>
      <c r="AV1057" s="224"/>
      <c r="AW1057" s="224"/>
      <c r="AX1057" s="224"/>
      <c r="AY1057" s="224"/>
      <c r="AZ1057" s="224"/>
      <c r="BA1057" s="224"/>
      <c r="BB1057" s="224"/>
      <c r="BC1057" s="224"/>
      <c r="BD1057" s="224"/>
      <c r="BE1057" s="224"/>
      <c r="BF1057" s="224"/>
      <c r="BG1057" s="224"/>
      <c r="BH1057" s="224"/>
      <c r="BI1057" s="224"/>
      <c r="BJ1057" s="224"/>
      <c r="BK1057" s="224"/>
      <c r="BL1057" s="224"/>
      <c r="BM1057" s="225"/>
    </row>
    <row r="1058" spans="1:65">
      <c r="A1058" s="30"/>
      <c r="B1058" s="20" t="s">
        <v>278</v>
      </c>
      <c r="C1058" s="12"/>
      <c r="D1058" s="232">
        <v>17.683333333333334</v>
      </c>
      <c r="E1058" s="232">
        <v>19.238333333333333</v>
      </c>
      <c r="F1058" s="232">
        <v>18.566180257783774</v>
      </c>
      <c r="G1058" s="232">
        <v>18.425000000000001</v>
      </c>
      <c r="H1058" s="232">
        <v>17.716666666666665</v>
      </c>
      <c r="I1058" s="232">
        <v>19.833333333333332</v>
      </c>
      <c r="J1058" s="232">
        <v>19.766666666666666</v>
      </c>
      <c r="K1058" s="232">
        <v>27.074979668943985</v>
      </c>
      <c r="L1058" s="232">
        <v>18.335000000000001</v>
      </c>
      <c r="M1058" s="232">
        <v>22.100000000000005</v>
      </c>
      <c r="N1058" s="232">
        <v>17.116666666666671</v>
      </c>
      <c r="O1058" s="232">
        <v>19.583333333333332</v>
      </c>
      <c r="P1058" s="232">
        <v>17.916666666666668</v>
      </c>
      <c r="Q1058" s="232">
        <v>19.533333333333335</v>
      </c>
      <c r="R1058" s="232">
        <v>18.166666666666668</v>
      </c>
      <c r="S1058" s="232">
        <v>18.066666666666666</v>
      </c>
      <c r="T1058" s="232">
        <v>20.219794745102771</v>
      </c>
      <c r="U1058" s="232">
        <v>19.259900000000002</v>
      </c>
      <c r="V1058" s="232">
        <v>20</v>
      </c>
      <c r="W1058" s="232">
        <v>17.933333333333334</v>
      </c>
      <c r="X1058" s="232">
        <v>18.866666666666667</v>
      </c>
      <c r="Y1058" s="232">
        <v>17.333333333333332</v>
      </c>
      <c r="Z1058" s="232">
        <v>18.883333333333336</v>
      </c>
      <c r="AA1058" s="232">
        <v>15.383333333333333</v>
      </c>
      <c r="AB1058" s="232">
        <v>18.301666666666669</v>
      </c>
      <c r="AC1058" s="223"/>
      <c r="AD1058" s="224"/>
      <c r="AE1058" s="224"/>
      <c r="AF1058" s="224"/>
      <c r="AG1058" s="224"/>
      <c r="AH1058" s="224"/>
      <c r="AI1058" s="224"/>
      <c r="AJ1058" s="224"/>
      <c r="AK1058" s="224"/>
      <c r="AL1058" s="224"/>
      <c r="AM1058" s="224"/>
      <c r="AN1058" s="224"/>
      <c r="AO1058" s="224"/>
      <c r="AP1058" s="224"/>
      <c r="AQ1058" s="224"/>
      <c r="AR1058" s="224"/>
      <c r="AS1058" s="224"/>
      <c r="AT1058" s="224"/>
      <c r="AU1058" s="224"/>
      <c r="AV1058" s="224"/>
      <c r="AW1058" s="224"/>
      <c r="AX1058" s="224"/>
      <c r="AY1058" s="224"/>
      <c r="AZ1058" s="224"/>
      <c r="BA1058" s="224"/>
      <c r="BB1058" s="224"/>
      <c r="BC1058" s="224"/>
      <c r="BD1058" s="224"/>
      <c r="BE1058" s="224"/>
      <c r="BF1058" s="224"/>
      <c r="BG1058" s="224"/>
      <c r="BH1058" s="224"/>
      <c r="BI1058" s="224"/>
      <c r="BJ1058" s="224"/>
      <c r="BK1058" s="224"/>
      <c r="BL1058" s="224"/>
      <c r="BM1058" s="225"/>
    </row>
    <row r="1059" spans="1:65">
      <c r="A1059" s="30"/>
      <c r="B1059" s="3" t="s">
        <v>279</v>
      </c>
      <c r="C1059" s="29"/>
      <c r="D1059" s="222">
        <v>17.7</v>
      </c>
      <c r="E1059" s="222">
        <v>19.244999999999997</v>
      </c>
      <c r="F1059" s="222">
        <v>18.576136163681802</v>
      </c>
      <c r="G1059" s="222">
        <v>18.446666666666665</v>
      </c>
      <c r="H1059" s="222">
        <v>17.8</v>
      </c>
      <c r="I1059" s="222">
        <v>19.850000000000001</v>
      </c>
      <c r="J1059" s="222">
        <v>19.8</v>
      </c>
      <c r="K1059" s="222">
        <v>27.11607322340506</v>
      </c>
      <c r="L1059" s="222">
        <v>18.41</v>
      </c>
      <c r="M1059" s="222">
        <v>22.1</v>
      </c>
      <c r="N1059" s="222">
        <v>17.100000000000001</v>
      </c>
      <c r="O1059" s="222">
        <v>19.45</v>
      </c>
      <c r="P1059" s="222">
        <v>18</v>
      </c>
      <c r="Q1059" s="222">
        <v>19.649999999999999</v>
      </c>
      <c r="R1059" s="222">
        <v>18.2</v>
      </c>
      <c r="S1059" s="222">
        <v>17.850000000000001</v>
      </c>
      <c r="T1059" s="222">
        <v>20.262971930977635</v>
      </c>
      <c r="U1059" s="222">
        <v>19.192029999999999</v>
      </c>
      <c r="V1059" s="222">
        <v>19.95</v>
      </c>
      <c r="W1059" s="222">
        <v>17.850000000000001</v>
      </c>
      <c r="X1059" s="222">
        <v>19</v>
      </c>
      <c r="Y1059" s="222">
        <v>17.350000000000001</v>
      </c>
      <c r="Z1059" s="222">
        <v>18.899999999999999</v>
      </c>
      <c r="AA1059" s="222">
        <v>15.5</v>
      </c>
      <c r="AB1059" s="222">
        <v>18.734999999999999</v>
      </c>
      <c r="AC1059" s="223"/>
      <c r="AD1059" s="224"/>
      <c r="AE1059" s="224"/>
      <c r="AF1059" s="224"/>
      <c r="AG1059" s="224"/>
      <c r="AH1059" s="224"/>
      <c r="AI1059" s="224"/>
      <c r="AJ1059" s="224"/>
      <c r="AK1059" s="224"/>
      <c r="AL1059" s="224"/>
      <c r="AM1059" s="224"/>
      <c r="AN1059" s="224"/>
      <c r="AO1059" s="224"/>
      <c r="AP1059" s="224"/>
      <c r="AQ1059" s="224"/>
      <c r="AR1059" s="224"/>
      <c r="AS1059" s="224"/>
      <c r="AT1059" s="224"/>
      <c r="AU1059" s="224"/>
      <c r="AV1059" s="224"/>
      <c r="AW1059" s="224"/>
      <c r="AX1059" s="224"/>
      <c r="AY1059" s="224"/>
      <c r="AZ1059" s="224"/>
      <c r="BA1059" s="224"/>
      <c r="BB1059" s="224"/>
      <c r="BC1059" s="224"/>
      <c r="BD1059" s="224"/>
      <c r="BE1059" s="224"/>
      <c r="BF1059" s="224"/>
      <c r="BG1059" s="224"/>
      <c r="BH1059" s="224"/>
      <c r="BI1059" s="224"/>
      <c r="BJ1059" s="224"/>
      <c r="BK1059" s="224"/>
      <c r="BL1059" s="224"/>
      <c r="BM1059" s="225"/>
    </row>
    <row r="1060" spans="1:65">
      <c r="A1060" s="30"/>
      <c r="B1060" s="3" t="s">
        <v>280</v>
      </c>
      <c r="C1060" s="29"/>
      <c r="D1060" s="24">
        <v>0.41673332800085261</v>
      </c>
      <c r="E1060" s="24">
        <v>0.27110268657220354</v>
      </c>
      <c r="F1060" s="24">
        <v>9.2558334695847871E-2</v>
      </c>
      <c r="G1060" s="24">
        <v>0.24058031691908829</v>
      </c>
      <c r="H1060" s="24">
        <v>0.45789372857319888</v>
      </c>
      <c r="I1060" s="24">
        <v>0.59553897157672853</v>
      </c>
      <c r="J1060" s="24">
        <v>0.74475946900101009</v>
      </c>
      <c r="K1060" s="24">
        <v>0.25437168266028093</v>
      </c>
      <c r="L1060" s="24">
        <v>0.1782975041889252</v>
      </c>
      <c r="M1060" s="24">
        <v>0.50596442562694055</v>
      </c>
      <c r="N1060" s="24">
        <v>0.47923550230201734</v>
      </c>
      <c r="O1060" s="24">
        <v>0.38686776379877774</v>
      </c>
      <c r="P1060" s="24">
        <v>0.62102066524928712</v>
      </c>
      <c r="Q1060" s="24">
        <v>0.52788887719544431</v>
      </c>
      <c r="R1060" s="24">
        <v>0.32659863237109099</v>
      </c>
      <c r="S1060" s="24">
        <v>0.81404340588611557</v>
      </c>
      <c r="T1060" s="24">
        <v>0.10951885591085671</v>
      </c>
      <c r="U1060" s="24">
        <v>0.45354948903068998</v>
      </c>
      <c r="V1060" s="24">
        <v>0.7321202087089258</v>
      </c>
      <c r="W1060" s="24">
        <v>0.54283207962192725</v>
      </c>
      <c r="X1060" s="24">
        <v>0.61860057118197531</v>
      </c>
      <c r="Y1060" s="24">
        <v>0.37237973450050504</v>
      </c>
      <c r="Z1060" s="24">
        <v>0.1722401424368506</v>
      </c>
      <c r="AA1060" s="24">
        <v>0.45350486950711633</v>
      </c>
      <c r="AB1060" s="24">
        <v>0.96576222056294325</v>
      </c>
      <c r="AC1060" s="15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87</v>
      </c>
      <c r="C1061" s="29"/>
      <c r="D1061" s="13">
        <v>2.3566446446796566E-2</v>
      </c>
      <c r="E1061" s="13">
        <v>1.4091796928296121E-2</v>
      </c>
      <c r="F1061" s="13">
        <v>4.9853191884767613E-3</v>
      </c>
      <c r="G1061" s="13">
        <v>1.3057276359244955E-2</v>
      </c>
      <c r="H1061" s="13">
        <v>2.5845365676756289E-2</v>
      </c>
      <c r="I1061" s="13">
        <v>3.0027175037482111E-2</v>
      </c>
      <c r="J1061" s="13">
        <v>3.7677544806121926E-2</v>
      </c>
      <c r="K1061" s="13">
        <v>9.3950830534530287E-3</v>
      </c>
      <c r="L1061" s="13">
        <v>9.7244343708167546E-3</v>
      </c>
      <c r="M1061" s="13">
        <v>2.2894317901671513E-2</v>
      </c>
      <c r="N1061" s="13">
        <v>2.799817929709935E-2</v>
      </c>
      <c r="O1061" s="13">
        <v>1.9754949640788652E-2</v>
      </c>
      <c r="P1061" s="13">
        <v>3.4661618525541601E-2</v>
      </c>
      <c r="Q1061" s="13">
        <v>2.7025027842770184E-2</v>
      </c>
      <c r="R1061" s="13">
        <v>1.7977906369050878E-2</v>
      </c>
      <c r="S1061" s="13">
        <v>4.5057753093327428E-2</v>
      </c>
      <c r="T1061" s="13">
        <v>5.4164177871974762E-3</v>
      </c>
      <c r="U1061" s="13">
        <v>2.35489015535226E-2</v>
      </c>
      <c r="V1061" s="13">
        <v>3.6606010435446291E-2</v>
      </c>
      <c r="W1061" s="13">
        <v>3.0269446819066573E-2</v>
      </c>
      <c r="X1061" s="13">
        <v>3.2788016140387385E-2</v>
      </c>
      <c r="Y1061" s="13">
        <v>2.1483446221182985E-2</v>
      </c>
      <c r="Z1061" s="13">
        <v>9.1212785050406309E-3</v>
      </c>
      <c r="AA1061" s="13">
        <v>2.9480273207396511E-2</v>
      </c>
      <c r="AB1061" s="13">
        <v>5.276908590636243E-2</v>
      </c>
      <c r="AC1061" s="15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281</v>
      </c>
      <c r="C1062" s="29"/>
      <c r="D1062" s="13">
        <v>-5.3687285164646936E-2</v>
      </c>
      <c r="E1062" s="13">
        <v>2.9527584104098059E-2</v>
      </c>
      <c r="F1062" s="13">
        <v>-6.4422746164430889E-3</v>
      </c>
      <c r="G1062" s="13">
        <v>-1.3997449339789969E-2</v>
      </c>
      <c r="H1062" s="13">
        <v>-5.1903472318586052E-2</v>
      </c>
      <c r="I1062" s="13">
        <v>6.136864340628656E-2</v>
      </c>
      <c r="J1062" s="13">
        <v>5.7801017714164571E-2</v>
      </c>
      <c r="K1062" s="13">
        <v>0.44890089620906903</v>
      </c>
      <c r="L1062" s="13">
        <v>-1.8813744024154588E-2</v>
      </c>
      <c r="M1062" s="13">
        <v>0.18266791693843398</v>
      </c>
      <c r="N1062" s="13">
        <v>-8.4012103547683514E-2</v>
      </c>
      <c r="O1062" s="13">
        <v>4.7990047060829211E-2</v>
      </c>
      <c r="P1062" s="13">
        <v>-4.1200595242219973E-2</v>
      </c>
      <c r="Q1062" s="13">
        <v>4.531432779173783E-2</v>
      </c>
      <c r="R1062" s="13">
        <v>-2.7821998896762512E-2</v>
      </c>
      <c r="S1062" s="13">
        <v>-3.3173437434945607E-2</v>
      </c>
      <c r="T1062" s="13">
        <v>8.2049888330922194E-2</v>
      </c>
      <c r="U1062" s="13">
        <v>3.0681711015499546E-2</v>
      </c>
      <c r="V1062" s="13">
        <v>7.0287707636591534E-2</v>
      </c>
      <c r="W1062" s="13">
        <v>-4.0308688819189475E-2</v>
      </c>
      <c r="X1062" s="13">
        <v>9.6380708705181561E-3</v>
      </c>
      <c r="Y1062" s="13">
        <v>-7.2417320048287381E-2</v>
      </c>
      <c r="Z1062" s="13">
        <v>1.0529977293548765E-2</v>
      </c>
      <c r="AA1062" s="13">
        <v>-0.17677037154285502</v>
      </c>
      <c r="AB1062" s="13">
        <v>-2.0597556870215472E-2</v>
      </c>
      <c r="AC1062" s="15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282</v>
      </c>
      <c r="C1063" s="47"/>
      <c r="D1063" s="45">
        <v>0.7</v>
      </c>
      <c r="E1063" s="45">
        <v>0.53</v>
      </c>
      <c r="F1063" s="45">
        <v>0</v>
      </c>
      <c r="G1063" s="45">
        <v>0.11</v>
      </c>
      <c r="H1063" s="45">
        <v>0.67</v>
      </c>
      <c r="I1063" s="45">
        <v>1.01</v>
      </c>
      <c r="J1063" s="45">
        <v>0.95</v>
      </c>
      <c r="K1063" s="45">
        <v>6.75</v>
      </c>
      <c r="L1063" s="45">
        <v>0.18</v>
      </c>
      <c r="M1063" s="45">
        <v>2.81</v>
      </c>
      <c r="N1063" s="45">
        <v>1.1499999999999999</v>
      </c>
      <c r="O1063" s="45">
        <v>0.81</v>
      </c>
      <c r="P1063" s="45">
        <v>0.52</v>
      </c>
      <c r="Q1063" s="45">
        <v>0.77</v>
      </c>
      <c r="R1063" s="45">
        <v>0.32</v>
      </c>
      <c r="S1063" s="45">
        <v>0.4</v>
      </c>
      <c r="T1063" s="45">
        <v>1.31</v>
      </c>
      <c r="U1063" s="45">
        <v>0.55000000000000004</v>
      </c>
      <c r="V1063" s="45">
        <v>1.1399999999999999</v>
      </c>
      <c r="W1063" s="45">
        <v>0.5</v>
      </c>
      <c r="X1063" s="45">
        <v>0.24</v>
      </c>
      <c r="Y1063" s="45">
        <v>0.98</v>
      </c>
      <c r="Z1063" s="45">
        <v>0.25</v>
      </c>
      <c r="AA1063" s="45">
        <v>2.5299999999999998</v>
      </c>
      <c r="AB1063" s="45">
        <v>0.21</v>
      </c>
      <c r="AC1063" s="15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BM1064" s="55"/>
    </row>
    <row r="1065" spans="1:65" ht="15">
      <c r="B1065" s="8" t="s">
        <v>568</v>
      </c>
      <c r="BM1065" s="28" t="s">
        <v>67</v>
      </c>
    </row>
    <row r="1066" spans="1:65" ht="15">
      <c r="A1066" s="25" t="s">
        <v>41</v>
      </c>
      <c r="B1066" s="18" t="s">
        <v>116</v>
      </c>
      <c r="C1066" s="15" t="s">
        <v>117</v>
      </c>
      <c r="D1066" s="16" t="s">
        <v>243</v>
      </c>
      <c r="E1066" s="17" t="s">
        <v>243</v>
      </c>
      <c r="F1066" s="17" t="s">
        <v>243</v>
      </c>
      <c r="G1066" s="17" t="s">
        <v>243</v>
      </c>
      <c r="H1066" s="17" t="s">
        <v>243</v>
      </c>
      <c r="I1066" s="17" t="s">
        <v>243</v>
      </c>
      <c r="J1066" s="17" t="s">
        <v>243</v>
      </c>
      <c r="K1066" s="17" t="s">
        <v>243</v>
      </c>
      <c r="L1066" s="17" t="s">
        <v>243</v>
      </c>
      <c r="M1066" s="17" t="s">
        <v>243</v>
      </c>
      <c r="N1066" s="17" t="s">
        <v>243</v>
      </c>
      <c r="O1066" s="17" t="s">
        <v>243</v>
      </c>
      <c r="P1066" s="17" t="s">
        <v>243</v>
      </c>
      <c r="Q1066" s="15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244</v>
      </c>
      <c r="C1067" s="9" t="s">
        <v>244</v>
      </c>
      <c r="D1067" s="151" t="s">
        <v>246</v>
      </c>
      <c r="E1067" s="152" t="s">
        <v>247</v>
      </c>
      <c r="F1067" s="152" t="s">
        <v>248</v>
      </c>
      <c r="G1067" s="152" t="s">
        <v>251</v>
      </c>
      <c r="H1067" s="152" t="s">
        <v>252</v>
      </c>
      <c r="I1067" s="152" t="s">
        <v>254</v>
      </c>
      <c r="J1067" s="152" t="s">
        <v>256</v>
      </c>
      <c r="K1067" s="152" t="s">
        <v>265</v>
      </c>
      <c r="L1067" s="152" t="s">
        <v>266</v>
      </c>
      <c r="M1067" s="152" t="s">
        <v>268</v>
      </c>
      <c r="N1067" s="152" t="s">
        <v>269</v>
      </c>
      <c r="O1067" s="152" t="s">
        <v>271</v>
      </c>
      <c r="P1067" s="152" t="s">
        <v>272</v>
      </c>
      <c r="Q1067" s="15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291</v>
      </c>
      <c r="E1068" s="11" t="s">
        <v>291</v>
      </c>
      <c r="F1068" s="11" t="s">
        <v>291</v>
      </c>
      <c r="G1068" s="11" t="s">
        <v>292</v>
      </c>
      <c r="H1068" s="11" t="s">
        <v>291</v>
      </c>
      <c r="I1068" s="11" t="s">
        <v>291</v>
      </c>
      <c r="J1068" s="11" t="s">
        <v>292</v>
      </c>
      <c r="K1068" s="11" t="s">
        <v>292</v>
      </c>
      <c r="L1068" s="11" t="s">
        <v>291</v>
      </c>
      <c r="M1068" s="11" t="s">
        <v>292</v>
      </c>
      <c r="N1068" s="11" t="s">
        <v>292</v>
      </c>
      <c r="O1068" s="11" t="s">
        <v>291</v>
      </c>
      <c r="P1068" s="11" t="s">
        <v>291</v>
      </c>
      <c r="Q1068" s="15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15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3</v>
      </c>
    </row>
    <row r="1070" spans="1:65">
      <c r="A1070" s="30"/>
      <c r="B1070" s="18">
        <v>1</v>
      </c>
      <c r="C1070" s="14">
        <v>1</v>
      </c>
      <c r="D1070" s="22">
        <v>1.7</v>
      </c>
      <c r="E1070" s="22">
        <v>1.84</v>
      </c>
      <c r="F1070" s="22">
        <v>1.6512760366399823</v>
      </c>
      <c r="G1070" s="22">
        <v>1.6</v>
      </c>
      <c r="H1070" s="22">
        <v>1.8</v>
      </c>
      <c r="I1070" s="147">
        <v>2.4415059213600045</v>
      </c>
      <c r="J1070" s="22">
        <v>1.6</v>
      </c>
      <c r="K1070" s="22">
        <v>1.7703</v>
      </c>
      <c r="L1070" s="22">
        <v>1.63</v>
      </c>
      <c r="M1070" s="22">
        <v>1.6</v>
      </c>
      <c r="N1070" s="22">
        <v>1.4</v>
      </c>
      <c r="O1070" s="22">
        <v>1.7</v>
      </c>
      <c r="P1070" s="22">
        <v>1.8</v>
      </c>
      <c r="Q1070" s="15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>
        <v>1</v>
      </c>
      <c r="C1071" s="9">
        <v>2</v>
      </c>
      <c r="D1071" s="11">
        <v>1.5</v>
      </c>
      <c r="E1071" s="11">
        <v>1.73</v>
      </c>
      <c r="F1071" s="11">
        <v>1.6354993234928592</v>
      </c>
      <c r="G1071" s="11">
        <v>1.6</v>
      </c>
      <c r="H1071" s="11">
        <v>1.7</v>
      </c>
      <c r="I1071" s="148">
        <v>2.4278061092055552</v>
      </c>
      <c r="J1071" s="11">
        <v>1.7</v>
      </c>
      <c r="K1071" s="11">
        <v>1.7979000000000001</v>
      </c>
      <c r="L1071" s="11">
        <v>1.53</v>
      </c>
      <c r="M1071" s="11">
        <v>1.7</v>
      </c>
      <c r="N1071" s="11">
        <v>1.6</v>
      </c>
      <c r="O1071" s="11">
        <v>1.7</v>
      </c>
      <c r="P1071" s="11">
        <v>1.7</v>
      </c>
      <c r="Q1071" s="15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45</v>
      </c>
    </row>
    <row r="1072" spans="1:65">
      <c r="A1072" s="30"/>
      <c r="B1072" s="19">
        <v>1</v>
      </c>
      <c r="C1072" s="9">
        <v>3</v>
      </c>
      <c r="D1072" s="11">
        <v>1.5</v>
      </c>
      <c r="E1072" s="11">
        <v>1.78</v>
      </c>
      <c r="F1072" s="11">
        <v>1.6408063101803749</v>
      </c>
      <c r="G1072" s="11">
        <v>1.7</v>
      </c>
      <c r="H1072" s="11">
        <v>1.8</v>
      </c>
      <c r="I1072" s="148">
        <v>2.4254040055710817</v>
      </c>
      <c r="J1072" s="11">
        <v>1.7</v>
      </c>
      <c r="K1072" s="11">
        <v>1.7243999999999999</v>
      </c>
      <c r="L1072" s="11">
        <v>1.62</v>
      </c>
      <c r="M1072" s="11">
        <v>1.6</v>
      </c>
      <c r="N1072" s="11">
        <v>1.5</v>
      </c>
      <c r="O1072" s="11">
        <v>1.7</v>
      </c>
      <c r="P1072" s="11">
        <v>1.8</v>
      </c>
      <c r="Q1072" s="15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16</v>
      </c>
    </row>
    <row r="1073" spans="1:65">
      <c r="A1073" s="30"/>
      <c r="B1073" s="19">
        <v>1</v>
      </c>
      <c r="C1073" s="9">
        <v>4</v>
      </c>
      <c r="D1073" s="11">
        <v>1.5</v>
      </c>
      <c r="E1073" s="11">
        <v>1.76</v>
      </c>
      <c r="F1073" s="11">
        <v>1.6538140234374044</v>
      </c>
      <c r="G1073" s="11">
        <v>1.6</v>
      </c>
      <c r="H1073" s="11">
        <v>1.8</v>
      </c>
      <c r="I1073" s="148">
        <v>2.4925365347577553</v>
      </c>
      <c r="J1073" s="11">
        <v>1.7</v>
      </c>
      <c r="K1073" s="11">
        <v>1.7062999999999999</v>
      </c>
      <c r="L1073" s="11">
        <v>1.61</v>
      </c>
      <c r="M1073" s="11">
        <v>1.7</v>
      </c>
      <c r="N1073" s="11">
        <v>1.5</v>
      </c>
      <c r="O1073" s="11">
        <v>1.7</v>
      </c>
      <c r="P1073" s="11">
        <v>1.8</v>
      </c>
      <c r="Q1073" s="15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1.6681339585802208</v>
      </c>
    </row>
    <row r="1074" spans="1:65">
      <c r="A1074" s="30"/>
      <c r="B1074" s="19">
        <v>1</v>
      </c>
      <c r="C1074" s="9">
        <v>5</v>
      </c>
      <c r="D1074" s="11">
        <v>1.6</v>
      </c>
      <c r="E1074" s="11">
        <v>1.78</v>
      </c>
      <c r="F1074" s="11">
        <v>1.6685616406981252</v>
      </c>
      <c r="G1074" s="11">
        <v>1.7</v>
      </c>
      <c r="H1074" s="11">
        <v>1.8</v>
      </c>
      <c r="I1074" s="148">
        <v>2.4223406659581745</v>
      </c>
      <c r="J1074" s="11">
        <v>1.6</v>
      </c>
      <c r="K1074" s="11">
        <v>1.7254</v>
      </c>
      <c r="L1074" s="11">
        <v>1.71</v>
      </c>
      <c r="M1074" s="11">
        <v>1.6</v>
      </c>
      <c r="N1074" s="11">
        <v>1.4</v>
      </c>
      <c r="O1074" s="11">
        <v>1.7</v>
      </c>
      <c r="P1074" s="11">
        <v>1.6</v>
      </c>
      <c r="Q1074" s="15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67</v>
      </c>
    </row>
    <row r="1075" spans="1:65">
      <c r="A1075" s="30"/>
      <c r="B1075" s="19">
        <v>1</v>
      </c>
      <c r="C1075" s="9">
        <v>6</v>
      </c>
      <c r="D1075" s="11">
        <v>1.6</v>
      </c>
      <c r="E1075" s="11">
        <v>1.75</v>
      </c>
      <c r="F1075" s="11">
        <v>1.6445876833271622</v>
      </c>
      <c r="G1075" s="11">
        <v>1.6</v>
      </c>
      <c r="H1075" s="11">
        <v>1.7</v>
      </c>
      <c r="I1075" s="148">
        <v>2.4805068899248655</v>
      </c>
      <c r="J1075" s="11">
        <v>1.7</v>
      </c>
      <c r="K1075" s="11">
        <v>1.7968</v>
      </c>
      <c r="L1075" s="11">
        <v>1.65</v>
      </c>
      <c r="M1075" s="11">
        <v>1.6</v>
      </c>
      <c r="N1075" s="11">
        <v>1.6</v>
      </c>
      <c r="O1075" s="11">
        <v>1.7</v>
      </c>
      <c r="P1075" s="11">
        <v>1.8</v>
      </c>
      <c r="Q1075" s="15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20" t="s">
        <v>278</v>
      </c>
      <c r="C1076" s="12"/>
      <c r="D1076" s="23">
        <v>1.5666666666666667</v>
      </c>
      <c r="E1076" s="23">
        <v>1.7733333333333334</v>
      </c>
      <c r="F1076" s="23">
        <v>1.6490908362959846</v>
      </c>
      <c r="G1076" s="23">
        <v>1.6333333333333331</v>
      </c>
      <c r="H1076" s="23">
        <v>1.7666666666666666</v>
      </c>
      <c r="I1076" s="23">
        <v>2.4483500211295728</v>
      </c>
      <c r="J1076" s="23">
        <v>1.6666666666666667</v>
      </c>
      <c r="K1076" s="23">
        <v>1.7535166666666664</v>
      </c>
      <c r="L1076" s="23">
        <v>1.6250000000000002</v>
      </c>
      <c r="M1076" s="23">
        <v>1.6333333333333335</v>
      </c>
      <c r="N1076" s="23">
        <v>1.5</v>
      </c>
      <c r="O1076" s="23">
        <v>1.7</v>
      </c>
      <c r="P1076" s="23">
        <v>1.75</v>
      </c>
      <c r="Q1076" s="15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279</v>
      </c>
      <c r="C1077" s="29"/>
      <c r="D1077" s="11">
        <v>1.55</v>
      </c>
      <c r="E1077" s="11">
        <v>1.77</v>
      </c>
      <c r="F1077" s="11">
        <v>1.6479318599835722</v>
      </c>
      <c r="G1077" s="11">
        <v>1.6</v>
      </c>
      <c r="H1077" s="11">
        <v>1.8</v>
      </c>
      <c r="I1077" s="11">
        <v>2.4346560152827799</v>
      </c>
      <c r="J1077" s="11">
        <v>1.7</v>
      </c>
      <c r="K1077" s="11">
        <v>1.7478500000000001</v>
      </c>
      <c r="L1077" s="11">
        <v>1.625</v>
      </c>
      <c r="M1077" s="11">
        <v>1.6</v>
      </c>
      <c r="N1077" s="11">
        <v>1.5</v>
      </c>
      <c r="O1077" s="11">
        <v>1.7</v>
      </c>
      <c r="P1077" s="11">
        <v>1.8</v>
      </c>
      <c r="Q1077" s="15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280</v>
      </c>
      <c r="C1078" s="29"/>
      <c r="D1078" s="24">
        <v>8.1649658092772595E-2</v>
      </c>
      <c r="E1078" s="24">
        <v>3.7771241264574151E-2</v>
      </c>
      <c r="F1078" s="24">
        <v>1.1660504288246302E-2</v>
      </c>
      <c r="G1078" s="24">
        <v>5.1639777949432163E-2</v>
      </c>
      <c r="H1078" s="24">
        <v>5.1639777949432274E-2</v>
      </c>
      <c r="I1078" s="24">
        <v>3.0523474253666718E-2</v>
      </c>
      <c r="J1078" s="24">
        <v>5.1639777949432163E-2</v>
      </c>
      <c r="K1078" s="24">
        <v>3.9981866723136729E-2</v>
      </c>
      <c r="L1078" s="24">
        <v>5.8566201857385251E-2</v>
      </c>
      <c r="M1078" s="24">
        <v>5.1639777949432163E-2</v>
      </c>
      <c r="N1078" s="24">
        <v>8.9442719099991672E-2</v>
      </c>
      <c r="O1078" s="24">
        <v>0</v>
      </c>
      <c r="P1078" s="24">
        <v>8.3666002653407553E-2</v>
      </c>
      <c r="Q1078" s="209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  <c r="AH1078" s="210"/>
      <c r="AI1078" s="210"/>
      <c r="AJ1078" s="210"/>
      <c r="AK1078" s="210"/>
      <c r="AL1078" s="210"/>
      <c r="AM1078" s="210"/>
      <c r="AN1078" s="210"/>
      <c r="AO1078" s="210"/>
      <c r="AP1078" s="210"/>
      <c r="AQ1078" s="210"/>
      <c r="AR1078" s="210"/>
      <c r="AS1078" s="210"/>
      <c r="AT1078" s="210"/>
      <c r="AU1078" s="210"/>
      <c r="AV1078" s="210"/>
      <c r="AW1078" s="210"/>
      <c r="AX1078" s="210"/>
      <c r="AY1078" s="210"/>
      <c r="AZ1078" s="210"/>
      <c r="BA1078" s="210"/>
      <c r="BB1078" s="210"/>
      <c r="BC1078" s="210"/>
      <c r="BD1078" s="210"/>
      <c r="BE1078" s="210"/>
      <c r="BF1078" s="210"/>
      <c r="BG1078" s="210"/>
      <c r="BH1078" s="210"/>
      <c r="BI1078" s="210"/>
      <c r="BJ1078" s="210"/>
      <c r="BK1078" s="210"/>
      <c r="BL1078" s="210"/>
      <c r="BM1078" s="56"/>
    </row>
    <row r="1079" spans="1:65">
      <c r="A1079" s="30"/>
      <c r="B1079" s="3" t="s">
        <v>87</v>
      </c>
      <c r="C1079" s="29"/>
      <c r="D1079" s="13">
        <v>5.2116803037939953E-2</v>
      </c>
      <c r="E1079" s="13">
        <v>2.1299572141677152E-2</v>
      </c>
      <c r="F1079" s="13">
        <v>7.0708684031238131E-3</v>
      </c>
      <c r="G1079" s="13">
        <v>3.1616190581285002E-2</v>
      </c>
      <c r="H1079" s="13">
        <v>2.9230062990244682E-2</v>
      </c>
      <c r="I1079" s="13">
        <v>1.246695692619325E-2</v>
      </c>
      <c r="J1079" s="13">
        <v>3.0983866769659297E-2</v>
      </c>
      <c r="K1079" s="13">
        <v>2.2800961908813755E-2</v>
      </c>
      <c r="L1079" s="13">
        <v>3.6040739604544764E-2</v>
      </c>
      <c r="M1079" s="13">
        <v>3.1616190581284995E-2</v>
      </c>
      <c r="N1079" s="13">
        <v>5.9628479399994445E-2</v>
      </c>
      <c r="O1079" s="13">
        <v>0</v>
      </c>
      <c r="P1079" s="13">
        <v>4.7809144373375745E-2</v>
      </c>
      <c r="Q1079" s="15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281</v>
      </c>
      <c r="C1080" s="29"/>
      <c r="D1080" s="13">
        <v>-6.082682472330625E-2</v>
      </c>
      <c r="E1080" s="13">
        <v>6.3064104781278996E-2</v>
      </c>
      <c r="F1080" s="13">
        <v>-1.1415823163533068E-2</v>
      </c>
      <c r="G1080" s="13">
        <v>-2.0862008754085393E-2</v>
      </c>
      <c r="H1080" s="13">
        <v>5.9067623184356766E-2</v>
      </c>
      <c r="I1080" s="13">
        <v>0.46771787034022627</v>
      </c>
      <c r="J1080" s="13">
        <v>-8.7960076947468657E-4</v>
      </c>
      <c r="K1080" s="13">
        <v>5.118456323442766E-2</v>
      </c>
      <c r="L1080" s="13">
        <v>-2.5857610750237736E-2</v>
      </c>
      <c r="M1080" s="13">
        <v>-2.0862008754085171E-2</v>
      </c>
      <c r="N1080" s="13">
        <v>-0.10079164069252733</v>
      </c>
      <c r="O1080" s="13">
        <v>1.9102807215135797E-2</v>
      </c>
      <c r="P1080" s="13">
        <v>4.9076419192051413E-2</v>
      </c>
      <c r="Q1080" s="15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282</v>
      </c>
      <c r="C1081" s="47"/>
      <c r="D1081" s="45">
        <v>0.81</v>
      </c>
      <c r="E1081" s="45">
        <v>0.86</v>
      </c>
      <c r="F1081" s="45">
        <v>0.14000000000000001</v>
      </c>
      <c r="G1081" s="45">
        <v>0.27</v>
      </c>
      <c r="H1081" s="45">
        <v>0.81</v>
      </c>
      <c r="I1081" s="45">
        <v>6.33</v>
      </c>
      <c r="J1081" s="45">
        <v>0</v>
      </c>
      <c r="K1081" s="45">
        <v>0.7</v>
      </c>
      <c r="L1081" s="45">
        <v>0.34</v>
      </c>
      <c r="M1081" s="45">
        <v>0.27</v>
      </c>
      <c r="N1081" s="45">
        <v>1.35</v>
      </c>
      <c r="O1081" s="45">
        <v>0.27</v>
      </c>
      <c r="P1081" s="45">
        <v>0.67</v>
      </c>
      <c r="Q1081" s="15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BM1082" s="55"/>
    </row>
    <row r="1083" spans="1:65" ht="15">
      <c r="B1083" s="8" t="s">
        <v>569</v>
      </c>
      <c r="BM1083" s="28" t="s">
        <v>67</v>
      </c>
    </row>
    <row r="1084" spans="1:65" ht="15">
      <c r="A1084" s="25" t="s">
        <v>44</v>
      </c>
      <c r="B1084" s="18" t="s">
        <v>116</v>
      </c>
      <c r="C1084" s="15" t="s">
        <v>117</v>
      </c>
      <c r="D1084" s="16" t="s">
        <v>243</v>
      </c>
      <c r="E1084" s="17" t="s">
        <v>243</v>
      </c>
      <c r="F1084" s="17" t="s">
        <v>243</v>
      </c>
      <c r="G1084" s="17" t="s">
        <v>243</v>
      </c>
      <c r="H1084" s="17" t="s">
        <v>243</v>
      </c>
      <c r="I1084" s="17" t="s">
        <v>243</v>
      </c>
      <c r="J1084" s="17" t="s">
        <v>243</v>
      </c>
      <c r="K1084" s="17" t="s">
        <v>243</v>
      </c>
      <c r="L1084" s="17" t="s">
        <v>243</v>
      </c>
      <c r="M1084" s="17" t="s">
        <v>243</v>
      </c>
      <c r="N1084" s="17" t="s">
        <v>243</v>
      </c>
      <c r="O1084" s="17" t="s">
        <v>243</v>
      </c>
      <c r="P1084" s="17" t="s">
        <v>243</v>
      </c>
      <c r="Q1084" s="17" t="s">
        <v>243</v>
      </c>
      <c r="R1084" s="17" t="s">
        <v>243</v>
      </c>
      <c r="S1084" s="17" t="s">
        <v>243</v>
      </c>
      <c r="T1084" s="17" t="s">
        <v>243</v>
      </c>
      <c r="U1084" s="17" t="s">
        <v>243</v>
      </c>
      <c r="V1084" s="17" t="s">
        <v>243</v>
      </c>
      <c r="W1084" s="17" t="s">
        <v>243</v>
      </c>
      <c r="X1084" s="17" t="s">
        <v>243</v>
      </c>
      <c r="Y1084" s="17" t="s">
        <v>243</v>
      </c>
      <c r="Z1084" s="17" t="s">
        <v>243</v>
      </c>
      <c r="AA1084" s="17" t="s">
        <v>243</v>
      </c>
      <c r="AB1084" s="17" t="s">
        <v>243</v>
      </c>
      <c r="AC1084" s="17" t="s">
        <v>243</v>
      </c>
      <c r="AD1084" s="15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 t="s">
        <v>244</v>
      </c>
      <c r="C1085" s="9" t="s">
        <v>244</v>
      </c>
      <c r="D1085" s="151" t="s">
        <v>246</v>
      </c>
      <c r="E1085" s="152" t="s">
        <v>247</v>
      </c>
      <c r="F1085" s="152" t="s">
        <v>248</v>
      </c>
      <c r="G1085" s="152" t="s">
        <v>249</v>
      </c>
      <c r="H1085" s="152" t="s">
        <v>250</v>
      </c>
      <c r="I1085" s="152" t="s">
        <v>251</v>
      </c>
      <c r="J1085" s="152" t="s">
        <v>252</v>
      </c>
      <c r="K1085" s="152" t="s">
        <v>253</v>
      </c>
      <c r="L1085" s="152" t="s">
        <v>254</v>
      </c>
      <c r="M1085" s="152" t="s">
        <v>255</v>
      </c>
      <c r="N1085" s="152" t="s">
        <v>256</v>
      </c>
      <c r="O1085" s="152" t="s">
        <v>257</v>
      </c>
      <c r="P1085" s="152" t="s">
        <v>259</v>
      </c>
      <c r="Q1085" s="152" t="s">
        <v>260</v>
      </c>
      <c r="R1085" s="152" t="s">
        <v>261</v>
      </c>
      <c r="S1085" s="152" t="s">
        <v>262</v>
      </c>
      <c r="T1085" s="152" t="s">
        <v>263</v>
      </c>
      <c r="U1085" s="152" t="s">
        <v>264</v>
      </c>
      <c r="V1085" s="152" t="s">
        <v>265</v>
      </c>
      <c r="W1085" s="152" t="s">
        <v>266</v>
      </c>
      <c r="X1085" s="152" t="s">
        <v>267</v>
      </c>
      <c r="Y1085" s="152" t="s">
        <v>268</v>
      </c>
      <c r="Z1085" s="152" t="s">
        <v>269</v>
      </c>
      <c r="AA1085" s="152" t="s">
        <v>270</v>
      </c>
      <c r="AB1085" s="152" t="s">
        <v>271</v>
      </c>
      <c r="AC1085" s="152" t="s">
        <v>272</v>
      </c>
      <c r="AD1085" s="15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 t="s">
        <v>3</v>
      </c>
    </row>
    <row r="1086" spans="1:65">
      <c r="A1086" s="30"/>
      <c r="B1086" s="19"/>
      <c r="C1086" s="9"/>
      <c r="D1086" s="10" t="s">
        <v>291</v>
      </c>
      <c r="E1086" s="11" t="s">
        <v>291</v>
      </c>
      <c r="F1086" s="11" t="s">
        <v>291</v>
      </c>
      <c r="G1086" s="11" t="s">
        <v>120</v>
      </c>
      <c r="H1086" s="11" t="s">
        <v>120</v>
      </c>
      <c r="I1086" s="11" t="s">
        <v>292</v>
      </c>
      <c r="J1086" s="11" t="s">
        <v>292</v>
      </c>
      <c r="K1086" s="11" t="s">
        <v>120</v>
      </c>
      <c r="L1086" s="11" t="s">
        <v>120</v>
      </c>
      <c r="M1086" s="11" t="s">
        <v>291</v>
      </c>
      <c r="N1086" s="11" t="s">
        <v>292</v>
      </c>
      <c r="O1086" s="11" t="s">
        <v>292</v>
      </c>
      <c r="P1086" s="11" t="s">
        <v>292</v>
      </c>
      <c r="Q1086" s="11" t="s">
        <v>292</v>
      </c>
      <c r="R1086" s="11" t="s">
        <v>292</v>
      </c>
      <c r="S1086" s="11" t="s">
        <v>292</v>
      </c>
      <c r="T1086" s="11" t="s">
        <v>292</v>
      </c>
      <c r="U1086" s="11" t="s">
        <v>120</v>
      </c>
      <c r="V1086" s="11" t="s">
        <v>292</v>
      </c>
      <c r="W1086" s="11" t="s">
        <v>292</v>
      </c>
      <c r="X1086" s="11" t="s">
        <v>120</v>
      </c>
      <c r="Y1086" s="11" t="s">
        <v>292</v>
      </c>
      <c r="Z1086" s="11" t="s">
        <v>292</v>
      </c>
      <c r="AA1086" s="11" t="s">
        <v>292</v>
      </c>
      <c r="AB1086" s="11" t="s">
        <v>120</v>
      </c>
      <c r="AC1086" s="11" t="s">
        <v>120</v>
      </c>
      <c r="AD1086" s="15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</v>
      </c>
    </row>
    <row r="1087" spans="1:65">
      <c r="A1087" s="30"/>
      <c r="B1087" s="19"/>
      <c r="C1087" s="9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15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0</v>
      </c>
    </row>
    <row r="1088" spans="1:65">
      <c r="A1088" s="30"/>
      <c r="B1088" s="18">
        <v>1</v>
      </c>
      <c r="C1088" s="14">
        <v>1</v>
      </c>
      <c r="D1088" s="211">
        <v>535</v>
      </c>
      <c r="E1088" s="211">
        <v>539</v>
      </c>
      <c r="F1088" s="211">
        <v>514.63950340147085</v>
      </c>
      <c r="G1088" s="221">
        <v>515.20000000000005</v>
      </c>
      <c r="H1088" s="211">
        <v>507.50000000000006</v>
      </c>
      <c r="I1088" s="211">
        <v>508</v>
      </c>
      <c r="J1088" s="212">
        <v>486</v>
      </c>
      <c r="K1088" s="211">
        <v>560</v>
      </c>
      <c r="L1088" s="211">
        <v>512.79669999999999</v>
      </c>
      <c r="M1088" s="211">
        <v>521</v>
      </c>
      <c r="N1088" s="211">
        <v>512</v>
      </c>
      <c r="O1088" s="211">
        <v>539</v>
      </c>
      <c r="P1088" s="211">
        <v>520</v>
      </c>
      <c r="Q1088" s="211">
        <v>542</v>
      </c>
      <c r="R1088" s="211">
        <v>537</v>
      </c>
      <c r="S1088" s="211">
        <v>529</v>
      </c>
      <c r="T1088" s="211">
        <v>522</v>
      </c>
      <c r="U1088" s="211">
        <v>542.78159386803691</v>
      </c>
      <c r="V1088" s="211">
        <v>544.59389999999996</v>
      </c>
      <c r="W1088" s="211">
        <v>533</v>
      </c>
      <c r="X1088" s="211">
        <v>540</v>
      </c>
      <c r="Y1088" s="211">
        <v>514.20000000000005</v>
      </c>
      <c r="Z1088" s="211">
        <v>535</v>
      </c>
      <c r="AA1088" s="211">
        <v>537</v>
      </c>
      <c r="AB1088" s="211">
        <v>500</v>
      </c>
      <c r="AC1088" s="211">
        <v>524</v>
      </c>
      <c r="AD1088" s="213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14"/>
      <c r="AT1088" s="214"/>
      <c r="AU1088" s="214"/>
      <c r="AV1088" s="214"/>
      <c r="AW1088" s="214"/>
      <c r="AX1088" s="214"/>
      <c r="AY1088" s="214"/>
      <c r="AZ1088" s="214"/>
      <c r="BA1088" s="214"/>
      <c r="BB1088" s="214"/>
      <c r="BC1088" s="214"/>
      <c r="BD1088" s="214"/>
      <c r="BE1088" s="214"/>
      <c r="BF1088" s="214"/>
      <c r="BG1088" s="214"/>
      <c r="BH1088" s="214"/>
      <c r="BI1088" s="214"/>
      <c r="BJ1088" s="214"/>
      <c r="BK1088" s="214"/>
      <c r="BL1088" s="214"/>
      <c r="BM1088" s="215">
        <v>1</v>
      </c>
    </row>
    <row r="1089" spans="1:65">
      <c r="A1089" s="30"/>
      <c r="B1089" s="19">
        <v>1</v>
      </c>
      <c r="C1089" s="9">
        <v>2</v>
      </c>
      <c r="D1089" s="216">
        <v>528.5</v>
      </c>
      <c r="E1089" s="216">
        <v>546</v>
      </c>
      <c r="F1089" s="216">
        <v>515.73622399665544</v>
      </c>
      <c r="G1089" s="216">
        <v>553.70000000000005</v>
      </c>
      <c r="H1089" s="216">
        <v>506.99999999999994</v>
      </c>
      <c r="I1089" s="216">
        <v>510.00000000000006</v>
      </c>
      <c r="J1089" s="218">
        <v>484</v>
      </c>
      <c r="K1089" s="216">
        <v>541</v>
      </c>
      <c r="L1089" s="216">
        <v>510.82619999999997</v>
      </c>
      <c r="M1089" s="216">
        <v>537</v>
      </c>
      <c r="N1089" s="216">
        <v>517</v>
      </c>
      <c r="O1089" s="216">
        <v>535</v>
      </c>
      <c r="P1089" s="216">
        <v>525</v>
      </c>
      <c r="Q1089" s="216">
        <v>556</v>
      </c>
      <c r="R1089" s="217">
        <v>504</v>
      </c>
      <c r="S1089" s="216">
        <v>518</v>
      </c>
      <c r="T1089" s="216">
        <v>518</v>
      </c>
      <c r="U1089" s="216">
        <v>546.28378947811132</v>
      </c>
      <c r="V1089" s="216">
        <v>542.87829999999997</v>
      </c>
      <c r="W1089" s="216">
        <v>535</v>
      </c>
      <c r="X1089" s="217">
        <v>560</v>
      </c>
      <c r="Y1089" s="216">
        <v>562.29999999999995</v>
      </c>
      <c r="Z1089" s="216">
        <v>526</v>
      </c>
      <c r="AA1089" s="216">
        <v>542</v>
      </c>
      <c r="AB1089" s="216">
        <v>501.99999999999994</v>
      </c>
      <c r="AC1089" s="216">
        <v>522</v>
      </c>
      <c r="AD1089" s="213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14"/>
      <c r="AT1089" s="214"/>
      <c r="AU1089" s="214"/>
      <c r="AV1089" s="214"/>
      <c r="AW1089" s="214"/>
      <c r="AX1089" s="214"/>
      <c r="AY1089" s="214"/>
      <c r="AZ1089" s="214"/>
      <c r="BA1089" s="214"/>
      <c r="BB1089" s="214"/>
      <c r="BC1089" s="214"/>
      <c r="BD1089" s="214"/>
      <c r="BE1089" s="214"/>
      <c r="BF1089" s="214"/>
      <c r="BG1089" s="214"/>
      <c r="BH1089" s="214"/>
      <c r="BI1089" s="214"/>
      <c r="BJ1089" s="214"/>
      <c r="BK1089" s="214"/>
      <c r="BL1089" s="214"/>
      <c r="BM1089" s="215">
        <v>24</v>
      </c>
    </row>
    <row r="1090" spans="1:65">
      <c r="A1090" s="30"/>
      <c r="B1090" s="19">
        <v>1</v>
      </c>
      <c r="C1090" s="9">
        <v>3</v>
      </c>
      <c r="D1090" s="216">
        <v>542.4</v>
      </c>
      <c r="E1090" s="216">
        <v>555</v>
      </c>
      <c r="F1090" s="216">
        <v>515.93359637097819</v>
      </c>
      <c r="G1090" s="216">
        <v>535.4</v>
      </c>
      <c r="H1090" s="216">
        <v>508.1</v>
      </c>
      <c r="I1090" s="216">
        <v>508</v>
      </c>
      <c r="J1090" s="218">
        <v>484</v>
      </c>
      <c r="K1090" s="216">
        <v>536</v>
      </c>
      <c r="L1090" s="216">
        <v>511.84020000000004</v>
      </c>
      <c r="M1090" s="216">
        <v>529</v>
      </c>
      <c r="N1090" s="216">
        <v>516</v>
      </c>
      <c r="O1090" s="216">
        <v>536</v>
      </c>
      <c r="P1090" s="216">
        <v>523</v>
      </c>
      <c r="Q1090" s="216">
        <v>543</v>
      </c>
      <c r="R1090" s="216">
        <v>525</v>
      </c>
      <c r="S1090" s="216">
        <v>523</v>
      </c>
      <c r="T1090" s="216">
        <v>514</v>
      </c>
      <c r="U1090" s="216">
        <v>548.12191589265217</v>
      </c>
      <c r="V1090" s="216">
        <v>515.17359999999996</v>
      </c>
      <c r="W1090" s="216">
        <v>533</v>
      </c>
      <c r="X1090" s="216">
        <v>544</v>
      </c>
      <c r="Y1090" s="216">
        <v>547.29999999999995</v>
      </c>
      <c r="Z1090" s="216">
        <v>521</v>
      </c>
      <c r="AA1090" s="216">
        <v>533</v>
      </c>
      <c r="AB1090" s="216">
        <v>522</v>
      </c>
      <c r="AC1090" s="216">
        <v>531</v>
      </c>
      <c r="AD1090" s="213"/>
      <c r="AE1090" s="214"/>
      <c r="AF1090" s="214"/>
      <c r="AG1090" s="214"/>
      <c r="AH1090" s="214"/>
      <c r="AI1090" s="214"/>
      <c r="AJ1090" s="214"/>
      <c r="AK1090" s="214"/>
      <c r="AL1090" s="214"/>
      <c r="AM1090" s="214"/>
      <c r="AN1090" s="214"/>
      <c r="AO1090" s="214"/>
      <c r="AP1090" s="214"/>
      <c r="AQ1090" s="214"/>
      <c r="AR1090" s="214"/>
      <c r="AS1090" s="214"/>
      <c r="AT1090" s="214"/>
      <c r="AU1090" s="214"/>
      <c r="AV1090" s="214"/>
      <c r="AW1090" s="214"/>
      <c r="AX1090" s="214"/>
      <c r="AY1090" s="214"/>
      <c r="AZ1090" s="214"/>
      <c r="BA1090" s="214"/>
      <c r="BB1090" s="214"/>
      <c r="BC1090" s="214"/>
      <c r="BD1090" s="214"/>
      <c r="BE1090" s="214"/>
      <c r="BF1090" s="214"/>
      <c r="BG1090" s="214"/>
      <c r="BH1090" s="214"/>
      <c r="BI1090" s="214"/>
      <c r="BJ1090" s="214"/>
      <c r="BK1090" s="214"/>
      <c r="BL1090" s="214"/>
      <c r="BM1090" s="215">
        <v>16</v>
      </c>
    </row>
    <row r="1091" spans="1:65">
      <c r="A1091" s="30"/>
      <c r="B1091" s="19">
        <v>1</v>
      </c>
      <c r="C1091" s="9">
        <v>4</v>
      </c>
      <c r="D1091" s="216">
        <v>531.20000000000005</v>
      </c>
      <c r="E1091" s="216">
        <v>556</v>
      </c>
      <c r="F1091" s="216">
        <v>511.3757705849527</v>
      </c>
      <c r="G1091" s="216">
        <v>550.6</v>
      </c>
      <c r="H1091" s="216">
        <v>512.5</v>
      </c>
      <c r="I1091" s="216">
        <v>510.00000000000006</v>
      </c>
      <c r="J1091" s="218">
        <v>480</v>
      </c>
      <c r="K1091" s="216">
        <v>547</v>
      </c>
      <c r="L1091" s="216">
        <v>517.1771</v>
      </c>
      <c r="M1091" s="216">
        <v>516</v>
      </c>
      <c r="N1091" s="216">
        <v>517</v>
      </c>
      <c r="O1091" s="216">
        <v>547</v>
      </c>
      <c r="P1091" s="216">
        <v>525</v>
      </c>
      <c r="Q1091" s="216">
        <v>525</v>
      </c>
      <c r="R1091" s="216">
        <v>528</v>
      </c>
      <c r="S1091" s="216">
        <v>529</v>
      </c>
      <c r="T1091" s="216">
        <v>520</v>
      </c>
      <c r="U1091" s="216">
        <v>546.1684698414025</v>
      </c>
      <c r="V1091" s="216">
        <v>535.0231</v>
      </c>
      <c r="W1091" s="216">
        <v>531</v>
      </c>
      <c r="X1091" s="216">
        <v>540</v>
      </c>
      <c r="Y1091" s="216">
        <v>551.6</v>
      </c>
      <c r="Z1091" s="216">
        <v>520</v>
      </c>
      <c r="AA1091" s="216">
        <v>531</v>
      </c>
      <c r="AB1091" s="216">
        <v>486</v>
      </c>
      <c r="AC1091" s="216">
        <v>528</v>
      </c>
      <c r="AD1091" s="213"/>
      <c r="AE1091" s="214"/>
      <c r="AF1091" s="214"/>
      <c r="AG1091" s="214"/>
      <c r="AH1091" s="214"/>
      <c r="AI1091" s="214"/>
      <c r="AJ1091" s="214"/>
      <c r="AK1091" s="214"/>
      <c r="AL1091" s="214"/>
      <c r="AM1091" s="214"/>
      <c r="AN1091" s="214"/>
      <c r="AO1091" s="214"/>
      <c r="AP1091" s="214"/>
      <c r="AQ1091" s="214"/>
      <c r="AR1091" s="214"/>
      <c r="AS1091" s="214"/>
      <c r="AT1091" s="214"/>
      <c r="AU1091" s="214"/>
      <c r="AV1091" s="214"/>
      <c r="AW1091" s="214"/>
      <c r="AX1091" s="214"/>
      <c r="AY1091" s="214"/>
      <c r="AZ1091" s="214"/>
      <c r="BA1091" s="214"/>
      <c r="BB1091" s="214"/>
      <c r="BC1091" s="214"/>
      <c r="BD1091" s="214"/>
      <c r="BE1091" s="214"/>
      <c r="BF1091" s="214"/>
      <c r="BG1091" s="214"/>
      <c r="BH1091" s="214"/>
      <c r="BI1091" s="214"/>
      <c r="BJ1091" s="214"/>
      <c r="BK1091" s="214"/>
      <c r="BL1091" s="214"/>
      <c r="BM1091" s="215">
        <v>529.12337800576154</v>
      </c>
    </row>
    <row r="1092" spans="1:65">
      <c r="A1092" s="30"/>
      <c r="B1092" s="19">
        <v>1</v>
      </c>
      <c r="C1092" s="9">
        <v>5</v>
      </c>
      <c r="D1092" s="216">
        <v>538.70000000000005</v>
      </c>
      <c r="E1092" s="216">
        <v>558</v>
      </c>
      <c r="F1092" s="216">
        <v>508.75667298201699</v>
      </c>
      <c r="G1092" s="216">
        <v>565.70000000000005</v>
      </c>
      <c r="H1092" s="216">
        <v>512.29999999999995</v>
      </c>
      <c r="I1092" s="216">
        <v>504</v>
      </c>
      <c r="J1092" s="218">
        <v>482</v>
      </c>
      <c r="K1092" s="216">
        <v>547</v>
      </c>
      <c r="L1092" s="216">
        <v>517.17909999999995</v>
      </c>
      <c r="M1092" s="216">
        <v>522</v>
      </c>
      <c r="N1092" s="216">
        <v>510.99999999999994</v>
      </c>
      <c r="O1092" s="216">
        <v>538</v>
      </c>
      <c r="P1092" s="216">
        <v>513</v>
      </c>
      <c r="Q1092" s="216">
        <v>516</v>
      </c>
      <c r="R1092" s="216">
        <v>533</v>
      </c>
      <c r="S1092" s="216">
        <v>516</v>
      </c>
      <c r="T1092" s="216">
        <v>521</v>
      </c>
      <c r="U1092" s="216">
        <v>538.62902776703618</v>
      </c>
      <c r="V1092" s="216">
        <v>526.08699999999999</v>
      </c>
      <c r="W1092" s="216">
        <v>536</v>
      </c>
      <c r="X1092" s="216">
        <v>541</v>
      </c>
      <c r="Y1092" s="216">
        <v>538.6</v>
      </c>
      <c r="Z1092" s="216">
        <v>523</v>
      </c>
      <c r="AA1092" s="216">
        <v>523</v>
      </c>
      <c r="AB1092" s="216">
        <v>492.99999999999994</v>
      </c>
      <c r="AC1092" s="216">
        <v>523</v>
      </c>
      <c r="AD1092" s="213"/>
      <c r="AE1092" s="214"/>
      <c r="AF1092" s="214"/>
      <c r="AG1092" s="214"/>
      <c r="AH1092" s="214"/>
      <c r="AI1092" s="214"/>
      <c r="AJ1092" s="214"/>
      <c r="AK1092" s="214"/>
      <c r="AL1092" s="214"/>
      <c r="AM1092" s="214"/>
      <c r="AN1092" s="214"/>
      <c r="AO1092" s="214"/>
      <c r="AP1092" s="214"/>
      <c r="AQ1092" s="214"/>
      <c r="AR1092" s="214"/>
      <c r="AS1092" s="214"/>
      <c r="AT1092" s="214"/>
      <c r="AU1092" s="214"/>
      <c r="AV1092" s="214"/>
      <c r="AW1092" s="214"/>
      <c r="AX1092" s="214"/>
      <c r="AY1092" s="214"/>
      <c r="AZ1092" s="214"/>
      <c r="BA1092" s="214"/>
      <c r="BB1092" s="214"/>
      <c r="BC1092" s="214"/>
      <c r="BD1092" s="214"/>
      <c r="BE1092" s="214"/>
      <c r="BF1092" s="214"/>
      <c r="BG1092" s="214"/>
      <c r="BH1092" s="214"/>
      <c r="BI1092" s="214"/>
      <c r="BJ1092" s="214"/>
      <c r="BK1092" s="214"/>
      <c r="BL1092" s="214"/>
      <c r="BM1092" s="215">
        <v>68</v>
      </c>
    </row>
    <row r="1093" spans="1:65">
      <c r="A1093" s="30"/>
      <c r="B1093" s="19">
        <v>1</v>
      </c>
      <c r="C1093" s="9">
        <v>6</v>
      </c>
      <c r="D1093" s="216">
        <v>539.70000000000005</v>
      </c>
      <c r="E1093" s="216">
        <v>552</v>
      </c>
      <c r="F1093" s="216">
        <v>509.10688131877049</v>
      </c>
      <c r="G1093" s="216">
        <v>551.9</v>
      </c>
      <c r="H1093" s="216">
        <v>508.9</v>
      </c>
      <c r="I1093" s="216">
        <v>516</v>
      </c>
      <c r="J1093" s="218">
        <v>487</v>
      </c>
      <c r="K1093" s="216">
        <v>571</v>
      </c>
      <c r="L1093" s="216">
        <v>519.22940000000006</v>
      </c>
      <c r="M1093" s="216">
        <v>524</v>
      </c>
      <c r="N1093" s="216">
        <v>516</v>
      </c>
      <c r="O1093" s="216">
        <v>542</v>
      </c>
      <c r="P1093" s="216">
        <v>540</v>
      </c>
      <c r="Q1093" s="216">
        <v>552</v>
      </c>
      <c r="R1093" s="216">
        <v>538</v>
      </c>
      <c r="S1093" s="216">
        <v>523</v>
      </c>
      <c r="T1093" s="216">
        <v>524</v>
      </c>
      <c r="U1093" s="216">
        <v>536.32755536214245</v>
      </c>
      <c r="V1093" s="216">
        <v>538.58109999999999</v>
      </c>
      <c r="W1093" s="216">
        <v>536</v>
      </c>
      <c r="X1093" s="216">
        <v>535</v>
      </c>
      <c r="Y1093" s="216">
        <v>514.5</v>
      </c>
      <c r="Z1093" s="216">
        <v>521</v>
      </c>
      <c r="AA1093" s="216">
        <v>536</v>
      </c>
      <c r="AB1093" s="216">
        <v>509</v>
      </c>
      <c r="AC1093" s="216">
        <v>533</v>
      </c>
      <c r="AD1093" s="213"/>
      <c r="AE1093" s="214"/>
      <c r="AF1093" s="214"/>
      <c r="AG1093" s="214"/>
      <c r="AH1093" s="214"/>
      <c r="AI1093" s="214"/>
      <c r="AJ1093" s="214"/>
      <c r="AK1093" s="214"/>
      <c r="AL1093" s="214"/>
      <c r="AM1093" s="214"/>
      <c r="AN1093" s="214"/>
      <c r="AO1093" s="214"/>
      <c r="AP1093" s="214"/>
      <c r="AQ1093" s="214"/>
      <c r="AR1093" s="214"/>
      <c r="AS1093" s="214"/>
      <c r="AT1093" s="214"/>
      <c r="AU1093" s="214"/>
      <c r="AV1093" s="214"/>
      <c r="AW1093" s="214"/>
      <c r="AX1093" s="214"/>
      <c r="AY1093" s="214"/>
      <c r="AZ1093" s="214"/>
      <c r="BA1093" s="214"/>
      <c r="BB1093" s="214"/>
      <c r="BC1093" s="214"/>
      <c r="BD1093" s="214"/>
      <c r="BE1093" s="214"/>
      <c r="BF1093" s="214"/>
      <c r="BG1093" s="214"/>
      <c r="BH1093" s="214"/>
      <c r="BI1093" s="214"/>
      <c r="BJ1093" s="214"/>
      <c r="BK1093" s="214"/>
      <c r="BL1093" s="214"/>
      <c r="BM1093" s="219"/>
    </row>
    <row r="1094" spans="1:65">
      <c r="A1094" s="30"/>
      <c r="B1094" s="20" t="s">
        <v>278</v>
      </c>
      <c r="C1094" s="12"/>
      <c r="D1094" s="220">
        <v>535.91666666666663</v>
      </c>
      <c r="E1094" s="220">
        <v>551</v>
      </c>
      <c r="F1094" s="220">
        <v>512.59144144247409</v>
      </c>
      <c r="G1094" s="220">
        <v>545.41666666666674</v>
      </c>
      <c r="H1094" s="220">
        <v>509.38333333333327</v>
      </c>
      <c r="I1094" s="220">
        <v>509.33333333333331</v>
      </c>
      <c r="J1094" s="220">
        <v>483.83333333333331</v>
      </c>
      <c r="K1094" s="220">
        <v>550.33333333333337</v>
      </c>
      <c r="L1094" s="220">
        <v>514.84145000000001</v>
      </c>
      <c r="M1094" s="220">
        <v>524.83333333333337</v>
      </c>
      <c r="N1094" s="220">
        <v>514.83333333333337</v>
      </c>
      <c r="O1094" s="220">
        <v>539.5</v>
      </c>
      <c r="P1094" s="220">
        <v>524.33333333333337</v>
      </c>
      <c r="Q1094" s="220">
        <v>539</v>
      </c>
      <c r="R1094" s="220">
        <v>527.5</v>
      </c>
      <c r="S1094" s="220">
        <v>523</v>
      </c>
      <c r="T1094" s="220">
        <v>519.83333333333337</v>
      </c>
      <c r="U1094" s="220">
        <v>543.05205870156362</v>
      </c>
      <c r="V1094" s="220">
        <v>533.72283333333326</v>
      </c>
      <c r="W1094" s="220">
        <v>534</v>
      </c>
      <c r="X1094" s="220">
        <v>543.33333333333337</v>
      </c>
      <c r="Y1094" s="220">
        <v>538.08333333333337</v>
      </c>
      <c r="Z1094" s="220">
        <v>524.33333333333337</v>
      </c>
      <c r="AA1094" s="220">
        <v>533.66666666666663</v>
      </c>
      <c r="AB1094" s="220">
        <v>502</v>
      </c>
      <c r="AC1094" s="220">
        <v>526.83333333333337</v>
      </c>
      <c r="AD1094" s="213"/>
      <c r="AE1094" s="214"/>
      <c r="AF1094" s="214"/>
      <c r="AG1094" s="214"/>
      <c r="AH1094" s="214"/>
      <c r="AI1094" s="214"/>
      <c r="AJ1094" s="214"/>
      <c r="AK1094" s="214"/>
      <c r="AL1094" s="214"/>
      <c r="AM1094" s="214"/>
      <c r="AN1094" s="214"/>
      <c r="AO1094" s="214"/>
      <c r="AP1094" s="214"/>
      <c r="AQ1094" s="214"/>
      <c r="AR1094" s="214"/>
      <c r="AS1094" s="214"/>
      <c r="AT1094" s="214"/>
      <c r="AU1094" s="214"/>
      <c r="AV1094" s="214"/>
      <c r="AW1094" s="214"/>
      <c r="AX1094" s="214"/>
      <c r="AY1094" s="214"/>
      <c r="AZ1094" s="214"/>
      <c r="BA1094" s="214"/>
      <c r="BB1094" s="214"/>
      <c r="BC1094" s="214"/>
      <c r="BD1094" s="214"/>
      <c r="BE1094" s="214"/>
      <c r="BF1094" s="214"/>
      <c r="BG1094" s="214"/>
      <c r="BH1094" s="214"/>
      <c r="BI1094" s="214"/>
      <c r="BJ1094" s="214"/>
      <c r="BK1094" s="214"/>
      <c r="BL1094" s="214"/>
      <c r="BM1094" s="219"/>
    </row>
    <row r="1095" spans="1:65">
      <c r="A1095" s="30"/>
      <c r="B1095" s="3" t="s">
        <v>279</v>
      </c>
      <c r="C1095" s="29"/>
      <c r="D1095" s="216">
        <v>536.85</v>
      </c>
      <c r="E1095" s="216">
        <v>553.5</v>
      </c>
      <c r="F1095" s="216">
        <v>513.0076369932118</v>
      </c>
      <c r="G1095" s="216">
        <v>551.25</v>
      </c>
      <c r="H1095" s="216">
        <v>508.5</v>
      </c>
      <c r="I1095" s="216">
        <v>509</v>
      </c>
      <c r="J1095" s="216">
        <v>484</v>
      </c>
      <c r="K1095" s="216">
        <v>547</v>
      </c>
      <c r="L1095" s="216">
        <v>514.98689999999999</v>
      </c>
      <c r="M1095" s="216">
        <v>523</v>
      </c>
      <c r="N1095" s="216">
        <v>516</v>
      </c>
      <c r="O1095" s="216">
        <v>538.5</v>
      </c>
      <c r="P1095" s="216">
        <v>524</v>
      </c>
      <c r="Q1095" s="216">
        <v>542.5</v>
      </c>
      <c r="R1095" s="216">
        <v>530.5</v>
      </c>
      <c r="S1095" s="216">
        <v>523</v>
      </c>
      <c r="T1095" s="216">
        <v>520.5</v>
      </c>
      <c r="U1095" s="216">
        <v>544.47503185471965</v>
      </c>
      <c r="V1095" s="216">
        <v>536.8021</v>
      </c>
      <c r="W1095" s="216">
        <v>534</v>
      </c>
      <c r="X1095" s="216">
        <v>540.5</v>
      </c>
      <c r="Y1095" s="216">
        <v>542.95000000000005</v>
      </c>
      <c r="Z1095" s="216">
        <v>522</v>
      </c>
      <c r="AA1095" s="216">
        <v>534.5</v>
      </c>
      <c r="AB1095" s="216">
        <v>501</v>
      </c>
      <c r="AC1095" s="216">
        <v>526</v>
      </c>
      <c r="AD1095" s="213"/>
      <c r="AE1095" s="214"/>
      <c r="AF1095" s="214"/>
      <c r="AG1095" s="214"/>
      <c r="AH1095" s="214"/>
      <c r="AI1095" s="214"/>
      <c r="AJ1095" s="214"/>
      <c r="AK1095" s="214"/>
      <c r="AL1095" s="214"/>
      <c r="AM1095" s="214"/>
      <c r="AN1095" s="214"/>
      <c r="AO1095" s="214"/>
      <c r="AP1095" s="214"/>
      <c r="AQ1095" s="214"/>
      <c r="AR1095" s="214"/>
      <c r="AS1095" s="214"/>
      <c r="AT1095" s="214"/>
      <c r="AU1095" s="214"/>
      <c r="AV1095" s="214"/>
      <c r="AW1095" s="214"/>
      <c r="AX1095" s="214"/>
      <c r="AY1095" s="214"/>
      <c r="AZ1095" s="214"/>
      <c r="BA1095" s="214"/>
      <c r="BB1095" s="214"/>
      <c r="BC1095" s="214"/>
      <c r="BD1095" s="214"/>
      <c r="BE1095" s="214"/>
      <c r="BF1095" s="214"/>
      <c r="BG1095" s="214"/>
      <c r="BH1095" s="214"/>
      <c r="BI1095" s="214"/>
      <c r="BJ1095" s="214"/>
      <c r="BK1095" s="214"/>
      <c r="BL1095" s="214"/>
      <c r="BM1095" s="219"/>
    </row>
    <row r="1096" spans="1:65">
      <c r="A1096" s="30"/>
      <c r="B1096" s="3" t="s">
        <v>280</v>
      </c>
      <c r="C1096" s="29"/>
      <c r="D1096" s="216">
        <v>5.3326978788101851</v>
      </c>
      <c r="E1096" s="216">
        <v>7.2111025509279782</v>
      </c>
      <c r="F1096" s="216">
        <v>3.2735203894873117</v>
      </c>
      <c r="G1096" s="216">
        <v>17.676585266014097</v>
      </c>
      <c r="H1096" s="216">
        <v>2.4219138437745094</v>
      </c>
      <c r="I1096" s="216">
        <v>3.9327683210007041</v>
      </c>
      <c r="J1096" s="216">
        <v>2.5625508125043428</v>
      </c>
      <c r="K1096" s="216">
        <v>12.925427136720344</v>
      </c>
      <c r="L1096" s="216">
        <v>3.4491944084090211</v>
      </c>
      <c r="M1096" s="216">
        <v>7.3052492542463376</v>
      </c>
      <c r="N1096" s="216">
        <v>2.6394443859772365</v>
      </c>
      <c r="O1096" s="216">
        <v>4.4158804331639239</v>
      </c>
      <c r="P1096" s="216">
        <v>8.8919439194512844</v>
      </c>
      <c r="Q1096" s="216">
        <v>15.543487382180357</v>
      </c>
      <c r="R1096" s="216">
        <v>12.565826673959815</v>
      </c>
      <c r="S1096" s="216">
        <v>5.4037024344425184</v>
      </c>
      <c r="T1096" s="216">
        <v>3.488074922742725</v>
      </c>
      <c r="U1096" s="216">
        <v>4.7056317998431947</v>
      </c>
      <c r="V1096" s="216">
        <v>11.222086407734825</v>
      </c>
      <c r="W1096" s="216">
        <v>2</v>
      </c>
      <c r="X1096" s="216">
        <v>8.6641021846851896</v>
      </c>
      <c r="Y1096" s="216">
        <v>19.904513725953361</v>
      </c>
      <c r="Z1096" s="216">
        <v>5.6450568346710801</v>
      </c>
      <c r="AA1096" s="216">
        <v>6.4394616752230673</v>
      </c>
      <c r="AB1096" s="216">
        <v>12.569805089976542</v>
      </c>
      <c r="AC1096" s="216">
        <v>4.5350486950711639</v>
      </c>
      <c r="AD1096" s="213"/>
      <c r="AE1096" s="214"/>
      <c r="AF1096" s="214"/>
      <c r="AG1096" s="214"/>
      <c r="AH1096" s="214"/>
      <c r="AI1096" s="214"/>
      <c r="AJ1096" s="214"/>
      <c r="AK1096" s="214"/>
      <c r="AL1096" s="214"/>
      <c r="AM1096" s="214"/>
      <c r="AN1096" s="214"/>
      <c r="AO1096" s="214"/>
      <c r="AP1096" s="214"/>
      <c r="AQ1096" s="214"/>
      <c r="AR1096" s="214"/>
      <c r="AS1096" s="214"/>
      <c r="AT1096" s="214"/>
      <c r="AU1096" s="214"/>
      <c r="AV1096" s="214"/>
      <c r="AW1096" s="214"/>
      <c r="AX1096" s="214"/>
      <c r="AY1096" s="214"/>
      <c r="AZ1096" s="214"/>
      <c r="BA1096" s="214"/>
      <c r="BB1096" s="214"/>
      <c r="BC1096" s="214"/>
      <c r="BD1096" s="214"/>
      <c r="BE1096" s="214"/>
      <c r="BF1096" s="214"/>
      <c r="BG1096" s="214"/>
      <c r="BH1096" s="214"/>
      <c r="BI1096" s="214"/>
      <c r="BJ1096" s="214"/>
      <c r="BK1096" s="214"/>
      <c r="BL1096" s="214"/>
      <c r="BM1096" s="219"/>
    </row>
    <row r="1097" spans="1:65">
      <c r="A1097" s="30"/>
      <c r="B1097" s="3" t="s">
        <v>87</v>
      </c>
      <c r="C1097" s="29"/>
      <c r="D1097" s="13">
        <v>9.9506102543495921E-3</v>
      </c>
      <c r="E1097" s="13">
        <v>1.3087300455404679E-2</v>
      </c>
      <c r="F1097" s="13">
        <v>6.3862174137659395E-3</v>
      </c>
      <c r="G1097" s="13">
        <v>3.2409323635167173E-2</v>
      </c>
      <c r="H1097" s="13">
        <v>4.7545996998485289E-3</v>
      </c>
      <c r="I1097" s="13">
        <v>7.721403771598241E-3</v>
      </c>
      <c r="J1097" s="13">
        <v>5.2963502841977461E-3</v>
      </c>
      <c r="K1097" s="13">
        <v>2.3486542344131455E-2</v>
      </c>
      <c r="L1097" s="13">
        <v>6.6995274145254255E-3</v>
      </c>
      <c r="M1097" s="13">
        <v>1.3919179271349006E-2</v>
      </c>
      <c r="N1097" s="13">
        <v>5.1267938866505075E-3</v>
      </c>
      <c r="O1097" s="13">
        <v>8.1851351865874396E-3</v>
      </c>
      <c r="P1097" s="13">
        <v>1.6958570730040593E-2</v>
      </c>
      <c r="Q1097" s="13">
        <v>2.8837638927978401E-2</v>
      </c>
      <c r="R1097" s="13">
        <v>2.3821472367696332E-2</v>
      </c>
      <c r="S1097" s="13">
        <v>1.0332127025702713E-2</v>
      </c>
      <c r="T1097" s="13">
        <v>6.7099870267574059E-3</v>
      </c>
      <c r="U1097" s="13">
        <v>8.6651578323712654E-3</v>
      </c>
      <c r="V1097" s="13">
        <v>2.1026056422671618E-2</v>
      </c>
      <c r="W1097" s="13">
        <v>3.7453183520599251E-3</v>
      </c>
      <c r="X1097" s="13">
        <v>1.5946200339911391E-2</v>
      </c>
      <c r="Y1097" s="13">
        <v>3.6991507621409375E-2</v>
      </c>
      <c r="Z1097" s="13">
        <v>1.0766160523848213E-2</v>
      </c>
      <c r="AA1097" s="13">
        <v>1.2066449110349283E-2</v>
      </c>
      <c r="AB1097" s="13">
        <v>2.5039452370471199E-2</v>
      </c>
      <c r="AC1097" s="13">
        <v>8.6081278615713318E-3</v>
      </c>
      <c r="AD1097" s="15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281</v>
      </c>
      <c r="C1098" s="29"/>
      <c r="D1098" s="13">
        <v>1.2838761134517762E-2</v>
      </c>
      <c r="E1098" s="13">
        <v>4.1345030107515335E-2</v>
      </c>
      <c r="F1098" s="13">
        <v>-3.1244010849786008E-2</v>
      </c>
      <c r="G1098" s="13">
        <v>3.0792985791544103E-2</v>
      </c>
      <c r="H1098" s="13">
        <v>-3.7307073346158792E-2</v>
      </c>
      <c r="I1098" s="13">
        <v>-3.7401569265406276E-2</v>
      </c>
      <c r="J1098" s="13">
        <v>-8.5594488081634279E-2</v>
      </c>
      <c r="K1098" s="13">
        <v>4.0085084517548664E-2</v>
      </c>
      <c r="L1098" s="13">
        <v>-2.6991678310622658E-2</v>
      </c>
      <c r="M1098" s="13">
        <v>-8.1078342986793395E-3</v>
      </c>
      <c r="N1098" s="13">
        <v>-2.7007018148180517E-2</v>
      </c>
      <c r="O1098" s="13">
        <v>1.961096868058898E-2</v>
      </c>
      <c r="P1098" s="13">
        <v>-9.0527934911543984E-3</v>
      </c>
      <c r="Q1098" s="13">
        <v>1.8666009488113922E-2</v>
      </c>
      <c r="R1098" s="13">
        <v>-3.0680519388124328E-3</v>
      </c>
      <c r="S1098" s="13">
        <v>-1.1572684671087963E-2</v>
      </c>
      <c r="T1098" s="13">
        <v>-1.7557426223429928E-2</v>
      </c>
      <c r="U1098" s="13">
        <v>2.6324069725096155E-2</v>
      </c>
      <c r="V1098" s="13">
        <v>8.6925951843346283E-3</v>
      </c>
      <c r="W1098" s="13">
        <v>9.2164175633633327E-3</v>
      </c>
      <c r="X1098" s="13">
        <v>2.6855655822897839E-2</v>
      </c>
      <c r="Y1098" s="13">
        <v>1.6933584301909832E-2</v>
      </c>
      <c r="Z1098" s="13">
        <v>-9.0527934911543984E-3</v>
      </c>
      <c r="AA1098" s="13">
        <v>8.5864447683798861E-3</v>
      </c>
      <c r="AB1098" s="13">
        <v>-5.1260970755040436E-2</v>
      </c>
      <c r="AC1098" s="13">
        <v>-4.3279975287791039E-3</v>
      </c>
      <c r="AD1098" s="15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46" t="s">
        <v>282</v>
      </c>
      <c r="C1099" s="47"/>
      <c r="D1099" s="45">
        <v>0.49</v>
      </c>
      <c r="E1099" s="45">
        <v>1.33</v>
      </c>
      <c r="F1099" s="45">
        <v>0.81</v>
      </c>
      <c r="G1099" s="45">
        <v>1.02</v>
      </c>
      <c r="H1099" s="45">
        <v>0.99</v>
      </c>
      <c r="I1099" s="45">
        <v>1</v>
      </c>
      <c r="J1099" s="45">
        <v>2.42</v>
      </c>
      <c r="K1099" s="45">
        <v>1.29</v>
      </c>
      <c r="L1099" s="45">
        <v>0.69</v>
      </c>
      <c r="M1099" s="45">
        <v>0.13</v>
      </c>
      <c r="N1099" s="45">
        <v>0.69</v>
      </c>
      <c r="O1099" s="45">
        <v>0.69</v>
      </c>
      <c r="P1099" s="45">
        <v>0.16</v>
      </c>
      <c r="Q1099" s="45">
        <v>0.66</v>
      </c>
      <c r="R1099" s="45">
        <v>0.02</v>
      </c>
      <c r="S1099" s="45">
        <v>0.23</v>
      </c>
      <c r="T1099" s="45">
        <v>0.41</v>
      </c>
      <c r="U1099" s="45">
        <v>0.89</v>
      </c>
      <c r="V1099" s="45">
        <v>0.37</v>
      </c>
      <c r="W1099" s="45">
        <v>0.38</v>
      </c>
      <c r="X1099" s="45">
        <v>0.9</v>
      </c>
      <c r="Y1099" s="45">
        <v>0.61</v>
      </c>
      <c r="Z1099" s="45">
        <v>0.16</v>
      </c>
      <c r="AA1099" s="45">
        <v>0.36</v>
      </c>
      <c r="AB1099" s="45">
        <v>1.4</v>
      </c>
      <c r="AC1099" s="45">
        <v>0.02</v>
      </c>
      <c r="AD1099" s="15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1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BM1100" s="55"/>
    </row>
    <row r="1101" spans="1:65" ht="15">
      <c r="B1101" s="8" t="s">
        <v>570</v>
      </c>
      <c r="BM1101" s="28" t="s">
        <v>67</v>
      </c>
    </row>
    <row r="1102" spans="1:65" ht="15">
      <c r="A1102" s="25" t="s">
        <v>45</v>
      </c>
      <c r="B1102" s="18" t="s">
        <v>116</v>
      </c>
      <c r="C1102" s="15" t="s">
        <v>117</v>
      </c>
      <c r="D1102" s="16" t="s">
        <v>243</v>
      </c>
      <c r="E1102" s="17" t="s">
        <v>243</v>
      </c>
      <c r="F1102" s="17" t="s">
        <v>243</v>
      </c>
      <c r="G1102" s="17" t="s">
        <v>243</v>
      </c>
      <c r="H1102" s="17" t="s">
        <v>243</v>
      </c>
      <c r="I1102" s="17" t="s">
        <v>243</v>
      </c>
      <c r="J1102" s="17" t="s">
        <v>243</v>
      </c>
      <c r="K1102" s="17" t="s">
        <v>243</v>
      </c>
      <c r="L1102" s="17" t="s">
        <v>243</v>
      </c>
      <c r="M1102" s="17" t="s">
        <v>243</v>
      </c>
      <c r="N1102" s="17" t="s">
        <v>243</v>
      </c>
      <c r="O1102" s="17" t="s">
        <v>243</v>
      </c>
      <c r="P1102" s="17" t="s">
        <v>243</v>
      </c>
      <c r="Q1102" s="17" t="s">
        <v>243</v>
      </c>
      <c r="R1102" s="17" t="s">
        <v>243</v>
      </c>
      <c r="S1102" s="17" t="s">
        <v>243</v>
      </c>
      <c r="T1102" s="17" t="s">
        <v>243</v>
      </c>
      <c r="U1102" s="17" t="s">
        <v>243</v>
      </c>
      <c r="V1102" s="17" t="s">
        <v>243</v>
      </c>
      <c r="W1102" s="17" t="s">
        <v>243</v>
      </c>
      <c r="X1102" s="17" t="s">
        <v>243</v>
      </c>
      <c r="Y1102" s="17" t="s">
        <v>243</v>
      </c>
      <c r="Z1102" s="17" t="s">
        <v>243</v>
      </c>
      <c r="AA1102" s="17" t="s">
        <v>243</v>
      </c>
      <c r="AB1102" s="17" t="s">
        <v>243</v>
      </c>
      <c r="AC1102" s="17" t="s">
        <v>243</v>
      </c>
      <c r="AD1102" s="15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244</v>
      </c>
      <c r="C1103" s="9" t="s">
        <v>244</v>
      </c>
      <c r="D1103" s="151" t="s">
        <v>246</v>
      </c>
      <c r="E1103" s="152" t="s">
        <v>247</v>
      </c>
      <c r="F1103" s="152" t="s">
        <v>248</v>
      </c>
      <c r="G1103" s="152" t="s">
        <v>249</v>
      </c>
      <c r="H1103" s="152" t="s">
        <v>250</v>
      </c>
      <c r="I1103" s="152" t="s">
        <v>251</v>
      </c>
      <c r="J1103" s="152" t="s">
        <v>252</v>
      </c>
      <c r="K1103" s="152" t="s">
        <v>253</v>
      </c>
      <c r="L1103" s="152" t="s">
        <v>254</v>
      </c>
      <c r="M1103" s="152" t="s">
        <v>255</v>
      </c>
      <c r="N1103" s="152" t="s">
        <v>256</v>
      </c>
      <c r="O1103" s="152" t="s">
        <v>257</v>
      </c>
      <c r="P1103" s="152" t="s">
        <v>259</v>
      </c>
      <c r="Q1103" s="152" t="s">
        <v>260</v>
      </c>
      <c r="R1103" s="152" t="s">
        <v>261</v>
      </c>
      <c r="S1103" s="152" t="s">
        <v>262</v>
      </c>
      <c r="T1103" s="152" t="s">
        <v>263</v>
      </c>
      <c r="U1103" s="152" t="s">
        <v>264</v>
      </c>
      <c r="V1103" s="152" t="s">
        <v>265</v>
      </c>
      <c r="W1103" s="152" t="s">
        <v>266</v>
      </c>
      <c r="X1103" s="152" t="s">
        <v>267</v>
      </c>
      <c r="Y1103" s="152" t="s">
        <v>268</v>
      </c>
      <c r="Z1103" s="152" t="s">
        <v>269</v>
      </c>
      <c r="AA1103" s="152" t="s">
        <v>270</v>
      </c>
      <c r="AB1103" s="152" t="s">
        <v>271</v>
      </c>
      <c r="AC1103" s="152" t="s">
        <v>272</v>
      </c>
      <c r="AD1103" s="15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291</v>
      </c>
      <c r="E1104" s="11" t="s">
        <v>291</v>
      </c>
      <c r="F1104" s="11" t="s">
        <v>291</v>
      </c>
      <c r="G1104" s="11" t="s">
        <v>120</v>
      </c>
      <c r="H1104" s="11" t="s">
        <v>120</v>
      </c>
      <c r="I1104" s="11" t="s">
        <v>292</v>
      </c>
      <c r="J1104" s="11" t="s">
        <v>292</v>
      </c>
      <c r="K1104" s="11" t="s">
        <v>291</v>
      </c>
      <c r="L1104" s="11" t="s">
        <v>120</v>
      </c>
      <c r="M1104" s="11" t="s">
        <v>291</v>
      </c>
      <c r="N1104" s="11" t="s">
        <v>292</v>
      </c>
      <c r="O1104" s="11" t="s">
        <v>292</v>
      </c>
      <c r="P1104" s="11" t="s">
        <v>292</v>
      </c>
      <c r="Q1104" s="11" t="s">
        <v>292</v>
      </c>
      <c r="R1104" s="11" t="s">
        <v>292</v>
      </c>
      <c r="S1104" s="11" t="s">
        <v>292</v>
      </c>
      <c r="T1104" s="11" t="s">
        <v>292</v>
      </c>
      <c r="U1104" s="11" t="s">
        <v>120</v>
      </c>
      <c r="V1104" s="11" t="s">
        <v>292</v>
      </c>
      <c r="W1104" s="11" t="s">
        <v>292</v>
      </c>
      <c r="X1104" s="11" t="s">
        <v>120</v>
      </c>
      <c r="Y1104" s="11" t="s">
        <v>292</v>
      </c>
      <c r="Z1104" s="11" t="s">
        <v>292</v>
      </c>
      <c r="AA1104" s="11" t="s">
        <v>292</v>
      </c>
      <c r="AB1104" s="11" t="s">
        <v>120</v>
      </c>
      <c r="AC1104" s="11" t="s">
        <v>291</v>
      </c>
      <c r="AD1104" s="15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9"/>
      <c r="C1105" s="9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15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8">
        <v>1</v>
      </c>
      <c r="C1106" s="14">
        <v>1</v>
      </c>
      <c r="D1106" s="211">
        <v>177</v>
      </c>
      <c r="E1106" s="211">
        <v>186.9</v>
      </c>
      <c r="F1106" s="211">
        <v>180.90885983492964</v>
      </c>
      <c r="G1106" s="221">
        <v>172</v>
      </c>
      <c r="H1106" s="211">
        <v>192.1</v>
      </c>
      <c r="I1106" s="211">
        <v>177</v>
      </c>
      <c r="J1106" s="211">
        <v>176</v>
      </c>
      <c r="K1106" s="211">
        <v>201</v>
      </c>
      <c r="L1106" s="211">
        <v>168.5138</v>
      </c>
      <c r="M1106" s="211">
        <v>181.8</v>
      </c>
      <c r="N1106" s="211">
        <v>194</v>
      </c>
      <c r="O1106" s="211">
        <v>187.3</v>
      </c>
      <c r="P1106" s="211">
        <v>202</v>
      </c>
      <c r="Q1106" s="211">
        <v>185.5</v>
      </c>
      <c r="R1106" s="221">
        <v>196</v>
      </c>
      <c r="S1106" s="211">
        <v>195</v>
      </c>
      <c r="T1106" s="211">
        <v>189</v>
      </c>
      <c r="U1106" s="211">
        <v>179.90138418647308</v>
      </c>
      <c r="V1106" s="211">
        <v>200.27549999999999</v>
      </c>
      <c r="W1106" s="211">
        <v>194</v>
      </c>
      <c r="X1106" s="211">
        <v>176</v>
      </c>
      <c r="Y1106" s="211">
        <v>169.7</v>
      </c>
      <c r="Z1106" s="211">
        <v>194.8</v>
      </c>
      <c r="AA1106" s="211">
        <v>185.8</v>
      </c>
      <c r="AB1106" s="212">
        <v>156</v>
      </c>
      <c r="AC1106" s="211">
        <v>195</v>
      </c>
      <c r="AD1106" s="213"/>
      <c r="AE1106" s="214"/>
      <c r="AF1106" s="214"/>
      <c r="AG1106" s="214"/>
      <c r="AH1106" s="214"/>
      <c r="AI1106" s="214"/>
      <c r="AJ1106" s="214"/>
      <c r="AK1106" s="214"/>
      <c r="AL1106" s="214"/>
      <c r="AM1106" s="214"/>
      <c r="AN1106" s="214"/>
      <c r="AO1106" s="214"/>
      <c r="AP1106" s="214"/>
      <c r="AQ1106" s="214"/>
      <c r="AR1106" s="214"/>
      <c r="AS1106" s="214"/>
      <c r="AT1106" s="214"/>
      <c r="AU1106" s="214"/>
      <c r="AV1106" s="214"/>
      <c r="AW1106" s="214"/>
      <c r="AX1106" s="214"/>
      <c r="AY1106" s="214"/>
      <c r="AZ1106" s="214"/>
      <c r="BA1106" s="214"/>
      <c r="BB1106" s="214"/>
      <c r="BC1106" s="214"/>
      <c r="BD1106" s="214"/>
      <c r="BE1106" s="214"/>
      <c r="BF1106" s="214"/>
      <c r="BG1106" s="214"/>
      <c r="BH1106" s="214"/>
      <c r="BI1106" s="214"/>
      <c r="BJ1106" s="214"/>
      <c r="BK1106" s="214"/>
      <c r="BL1106" s="214"/>
      <c r="BM1106" s="215">
        <v>1</v>
      </c>
    </row>
    <row r="1107" spans="1:65">
      <c r="A1107" s="30"/>
      <c r="B1107" s="19">
        <v>1</v>
      </c>
      <c r="C1107" s="9">
        <v>2</v>
      </c>
      <c r="D1107" s="216">
        <v>175.6</v>
      </c>
      <c r="E1107" s="216">
        <v>191.3</v>
      </c>
      <c r="F1107" s="216">
        <v>186.641296842808</v>
      </c>
      <c r="G1107" s="216">
        <v>178</v>
      </c>
      <c r="H1107" s="216">
        <v>190.5</v>
      </c>
      <c r="I1107" s="216">
        <v>172</v>
      </c>
      <c r="J1107" s="216">
        <v>176</v>
      </c>
      <c r="K1107" s="216">
        <v>192</v>
      </c>
      <c r="L1107" s="216">
        <v>169.1378</v>
      </c>
      <c r="M1107" s="216">
        <v>190.5</v>
      </c>
      <c r="N1107" s="216">
        <v>196</v>
      </c>
      <c r="O1107" s="216">
        <v>187.5</v>
      </c>
      <c r="P1107" s="216">
        <v>197.5</v>
      </c>
      <c r="Q1107" s="216">
        <v>185.5</v>
      </c>
      <c r="R1107" s="216">
        <v>183.5</v>
      </c>
      <c r="S1107" s="216">
        <v>186</v>
      </c>
      <c r="T1107" s="216">
        <v>186.5</v>
      </c>
      <c r="U1107" s="216">
        <v>177.86377908629308</v>
      </c>
      <c r="V1107" s="216">
        <v>207.49789999999999</v>
      </c>
      <c r="W1107" s="216">
        <v>192</v>
      </c>
      <c r="X1107" s="216">
        <v>189</v>
      </c>
      <c r="Y1107" s="216">
        <v>187.5</v>
      </c>
      <c r="Z1107" s="216">
        <v>189</v>
      </c>
      <c r="AA1107" s="216">
        <v>183.7</v>
      </c>
      <c r="AB1107" s="218">
        <v>152</v>
      </c>
      <c r="AC1107" s="216">
        <v>195</v>
      </c>
      <c r="AD1107" s="213"/>
      <c r="AE1107" s="214"/>
      <c r="AF1107" s="214"/>
      <c r="AG1107" s="214"/>
      <c r="AH1107" s="214"/>
      <c r="AI1107" s="214"/>
      <c r="AJ1107" s="214"/>
      <c r="AK1107" s="214"/>
      <c r="AL1107" s="214"/>
      <c r="AM1107" s="214"/>
      <c r="AN1107" s="214"/>
      <c r="AO1107" s="214"/>
      <c r="AP1107" s="214"/>
      <c r="AQ1107" s="214"/>
      <c r="AR1107" s="214"/>
      <c r="AS1107" s="214"/>
      <c r="AT1107" s="214"/>
      <c r="AU1107" s="214"/>
      <c r="AV1107" s="214"/>
      <c r="AW1107" s="214"/>
      <c r="AX1107" s="214"/>
      <c r="AY1107" s="214"/>
      <c r="AZ1107" s="214"/>
      <c r="BA1107" s="214"/>
      <c r="BB1107" s="214"/>
      <c r="BC1107" s="214"/>
      <c r="BD1107" s="214"/>
      <c r="BE1107" s="214"/>
      <c r="BF1107" s="214"/>
      <c r="BG1107" s="214"/>
      <c r="BH1107" s="214"/>
      <c r="BI1107" s="214"/>
      <c r="BJ1107" s="214"/>
      <c r="BK1107" s="214"/>
      <c r="BL1107" s="214"/>
      <c r="BM1107" s="215">
        <v>13</v>
      </c>
    </row>
    <row r="1108" spans="1:65">
      <c r="A1108" s="30"/>
      <c r="B1108" s="19">
        <v>1</v>
      </c>
      <c r="C1108" s="9">
        <v>3</v>
      </c>
      <c r="D1108" s="216">
        <v>179.2</v>
      </c>
      <c r="E1108" s="216">
        <v>192.7</v>
      </c>
      <c r="F1108" s="216">
        <v>180.96916643902688</v>
      </c>
      <c r="G1108" s="216">
        <v>178</v>
      </c>
      <c r="H1108" s="216">
        <v>193</v>
      </c>
      <c r="I1108" s="217">
        <v>156</v>
      </c>
      <c r="J1108" s="216">
        <v>176</v>
      </c>
      <c r="K1108" s="216">
        <v>192</v>
      </c>
      <c r="L1108" s="216">
        <v>175.4854</v>
      </c>
      <c r="M1108" s="216">
        <v>187.4</v>
      </c>
      <c r="N1108" s="216">
        <v>194</v>
      </c>
      <c r="O1108" s="216">
        <v>188.8</v>
      </c>
      <c r="P1108" s="216">
        <v>202</v>
      </c>
      <c r="Q1108" s="216">
        <v>177.5</v>
      </c>
      <c r="R1108" s="216">
        <v>179.5</v>
      </c>
      <c r="S1108" s="216">
        <v>191.5</v>
      </c>
      <c r="T1108" s="216">
        <v>183.5</v>
      </c>
      <c r="U1108" s="216">
        <v>185.80605110138578</v>
      </c>
      <c r="V1108" s="216">
        <v>201.2467</v>
      </c>
      <c r="W1108" s="216">
        <v>192</v>
      </c>
      <c r="X1108" s="216">
        <v>185</v>
      </c>
      <c r="Y1108" s="216">
        <v>183</v>
      </c>
      <c r="Z1108" s="216">
        <v>200.9</v>
      </c>
      <c r="AA1108" s="216">
        <v>186.1</v>
      </c>
      <c r="AB1108" s="218">
        <v>156</v>
      </c>
      <c r="AC1108" s="216">
        <v>200</v>
      </c>
      <c r="AD1108" s="213"/>
      <c r="AE1108" s="214"/>
      <c r="AF1108" s="214"/>
      <c r="AG1108" s="214"/>
      <c r="AH1108" s="214"/>
      <c r="AI1108" s="214"/>
      <c r="AJ1108" s="214"/>
      <c r="AK1108" s="214"/>
      <c r="AL1108" s="214"/>
      <c r="AM1108" s="214"/>
      <c r="AN1108" s="214"/>
      <c r="AO1108" s="214"/>
      <c r="AP1108" s="214"/>
      <c r="AQ1108" s="214"/>
      <c r="AR1108" s="214"/>
      <c r="AS1108" s="214"/>
      <c r="AT1108" s="214"/>
      <c r="AU1108" s="214"/>
      <c r="AV1108" s="214"/>
      <c r="AW1108" s="214"/>
      <c r="AX1108" s="214"/>
      <c r="AY1108" s="214"/>
      <c r="AZ1108" s="214"/>
      <c r="BA1108" s="214"/>
      <c r="BB1108" s="214"/>
      <c r="BC1108" s="214"/>
      <c r="BD1108" s="214"/>
      <c r="BE1108" s="214"/>
      <c r="BF1108" s="214"/>
      <c r="BG1108" s="214"/>
      <c r="BH1108" s="214"/>
      <c r="BI1108" s="214"/>
      <c r="BJ1108" s="214"/>
      <c r="BK1108" s="214"/>
      <c r="BL1108" s="214"/>
      <c r="BM1108" s="215">
        <v>16</v>
      </c>
    </row>
    <row r="1109" spans="1:65">
      <c r="A1109" s="30"/>
      <c r="B1109" s="19">
        <v>1</v>
      </c>
      <c r="C1109" s="9">
        <v>4</v>
      </c>
      <c r="D1109" s="216">
        <v>174</v>
      </c>
      <c r="E1109" s="216">
        <v>194.5</v>
      </c>
      <c r="F1109" s="216">
        <v>180.6343309697956</v>
      </c>
      <c r="G1109" s="216">
        <v>177</v>
      </c>
      <c r="H1109" s="216">
        <v>190.8</v>
      </c>
      <c r="I1109" s="216">
        <v>175</v>
      </c>
      <c r="J1109" s="216">
        <v>174</v>
      </c>
      <c r="K1109" s="216">
        <v>200</v>
      </c>
      <c r="L1109" s="216">
        <v>177.71639999999999</v>
      </c>
      <c r="M1109" s="216">
        <v>182.6</v>
      </c>
      <c r="N1109" s="216">
        <v>194</v>
      </c>
      <c r="O1109" s="216">
        <v>190.1</v>
      </c>
      <c r="P1109" s="216">
        <v>201</v>
      </c>
      <c r="Q1109" s="216">
        <v>191</v>
      </c>
      <c r="R1109" s="216">
        <v>177.5</v>
      </c>
      <c r="S1109" s="216">
        <v>191</v>
      </c>
      <c r="T1109" s="216">
        <v>184.5</v>
      </c>
      <c r="U1109" s="216">
        <v>178.83158322386478</v>
      </c>
      <c r="V1109" s="216">
        <v>197.38659999999999</v>
      </c>
      <c r="W1109" s="216">
        <v>194</v>
      </c>
      <c r="X1109" s="216">
        <v>179</v>
      </c>
      <c r="Y1109" s="216">
        <v>182.7</v>
      </c>
      <c r="Z1109" s="216">
        <v>201.4</v>
      </c>
      <c r="AA1109" s="216">
        <v>187.2</v>
      </c>
      <c r="AB1109" s="217">
        <v>141</v>
      </c>
      <c r="AC1109" s="216">
        <v>199</v>
      </c>
      <c r="AD1109" s="213"/>
      <c r="AE1109" s="214"/>
      <c r="AF1109" s="214"/>
      <c r="AG1109" s="214"/>
      <c r="AH1109" s="214"/>
      <c r="AI1109" s="214"/>
      <c r="AJ1109" s="214"/>
      <c r="AK1109" s="214"/>
      <c r="AL1109" s="214"/>
      <c r="AM1109" s="214"/>
      <c r="AN1109" s="214"/>
      <c r="AO1109" s="214"/>
      <c r="AP1109" s="214"/>
      <c r="AQ1109" s="214"/>
      <c r="AR1109" s="214"/>
      <c r="AS1109" s="214"/>
      <c r="AT1109" s="214"/>
      <c r="AU1109" s="214"/>
      <c r="AV1109" s="214"/>
      <c r="AW1109" s="214"/>
      <c r="AX1109" s="214"/>
      <c r="AY1109" s="214"/>
      <c r="AZ1109" s="214"/>
      <c r="BA1109" s="214"/>
      <c r="BB1109" s="214"/>
      <c r="BC1109" s="214"/>
      <c r="BD1109" s="214"/>
      <c r="BE1109" s="214"/>
      <c r="BF1109" s="214"/>
      <c r="BG1109" s="214"/>
      <c r="BH1109" s="214"/>
      <c r="BI1109" s="214"/>
      <c r="BJ1109" s="214"/>
      <c r="BK1109" s="214"/>
      <c r="BL1109" s="214"/>
      <c r="BM1109" s="215">
        <v>186.89892762527367</v>
      </c>
    </row>
    <row r="1110" spans="1:65">
      <c r="A1110" s="30"/>
      <c r="B1110" s="19">
        <v>1</v>
      </c>
      <c r="C1110" s="9">
        <v>5</v>
      </c>
      <c r="D1110" s="216">
        <v>178</v>
      </c>
      <c r="E1110" s="216">
        <v>195.3</v>
      </c>
      <c r="F1110" s="216">
        <v>184.833058143535</v>
      </c>
      <c r="G1110" s="216">
        <v>176</v>
      </c>
      <c r="H1110" s="216">
        <v>191.1</v>
      </c>
      <c r="I1110" s="216">
        <v>177</v>
      </c>
      <c r="J1110" s="216">
        <v>174</v>
      </c>
      <c r="K1110" s="216">
        <v>198</v>
      </c>
      <c r="L1110" s="216">
        <v>171.56880000000001</v>
      </c>
      <c r="M1110" s="216">
        <v>183.9</v>
      </c>
      <c r="N1110" s="216">
        <v>191</v>
      </c>
      <c r="O1110" s="216">
        <v>188.8</v>
      </c>
      <c r="P1110" s="216">
        <v>195.5</v>
      </c>
      <c r="Q1110" s="216">
        <v>185</v>
      </c>
      <c r="R1110" s="216">
        <v>181</v>
      </c>
      <c r="S1110" s="216">
        <v>190.5</v>
      </c>
      <c r="T1110" s="216">
        <v>190</v>
      </c>
      <c r="U1110" s="216">
        <v>181.71924289420829</v>
      </c>
      <c r="V1110" s="216">
        <v>198.98699999999999</v>
      </c>
      <c r="W1110" s="216">
        <v>190</v>
      </c>
      <c r="X1110" s="216">
        <v>180</v>
      </c>
      <c r="Y1110" s="216">
        <v>180.2</v>
      </c>
      <c r="Z1110" s="216">
        <v>190.2</v>
      </c>
      <c r="AA1110" s="216">
        <v>187.2</v>
      </c>
      <c r="AB1110" s="218">
        <v>150</v>
      </c>
      <c r="AC1110" s="216">
        <v>195</v>
      </c>
      <c r="AD1110" s="213"/>
      <c r="AE1110" s="214"/>
      <c r="AF1110" s="214"/>
      <c r="AG1110" s="214"/>
      <c r="AH1110" s="214"/>
      <c r="AI1110" s="214"/>
      <c r="AJ1110" s="214"/>
      <c r="AK1110" s="214"/>
      <c r="AL1110" s="214"/>
      <c r="AM1110" s="214"/>
      <c r="AN1110" s="214"/>
      <c r="AO1110" s="214"/>
      <c r="AP1110" s="214"/>
      <c r="AQ1110" s="214"/>
      <c r="AR1110" s="214"/>
      <c r="AS1110" s="214"/>
      <c r="AT1110" s="214"/>
      <c r="AU1110" s="214"/>
      <c r="AV1110" s="214"/>
      <c r="AW1110" s="214"/>
      <c r="AX1110" s="214"/>
      <c r="AY1110" s="214"/>
      <c r="AZ1110" s="214"/>
      <c r="BA1110" s="214"/>
      <c r="BB1110" s="214"/>
      <c r="BC1110" s="214"/>
      <c r="BD1110" s="214"/>
      <c r="BE1110" s="214"/>
      <c r="BF1110" s="214"/>
      <c r="BG1110" s="214"/>
      <c r="BH1110" s="214"/>
      <c r="BI1110" s="214"/>
      <c r="BJ1110" s="214"/>
      <c r="BK1110" s="214"/>
      <c r="BL1110" s="214"/>
      <c r="BM1110" s="215">
        <v>69</v>
      </c>
    </row>
    <row r="1111" spans="1:65">
      <c r="A1111" s="30"/>
      <c r="B1111" s="19">
        <v>1</v>
      </c>
      <c r="C1111" s="9">
        <v>6</v>
      </c>
      <c r="D1111" s="216">
        <v>178.3</v>
      </c>
      <c r="E1111" s="216">
        <v>195.2</v>
      </c>
      <c r="F1111" s="216">
        <v>184.64211763043471</v>
      </c>
      <c r="G1111" s="216">
        <v>178</v>
      </c>
      <c r="H1111" s="216">
        <v>193.8</v>
      </c>
      <c r="I1111" s="216">
        <v>171</v>
      </c>
      <c r="J1111" s="216">
        <v>176</v>
      </c>
      <c r="K1111" s="216">
        <v>214</v>
      </c>
      <c r="L1111" s="216">
        <v>173.52399999999997</v>
      </c>
      <c r="M1111" s="216">
        <v>184.1</v>
      </c>
      <c r="N1111" s="216">
        <v>195</v>
      </c>
      <c r="O1111" s="216">
        <v>190.9</v>
      </c>
      <c r="P1111" s="216">
        <v>202</v>
      </c>
      <c r="Q1111" s="216">
        <v>190</v>
      </c>
      <c r="R1111" s="216">
        <v>179.5</v>
      </c>
      <c r="S1111" s="216">
        <v>190.5</v>
      </c>
      <c r="T1111" s="216">
        <v>182.5</v>
      </c>
      <c r="U1111" s="216">
        <v>185.36817343829827</v>
      </c>
      <c r="V1111" s="216">
        <v>207.18020000000001</v>
      </c>
      <c r="W1111" s="216">
        <v>192</v>
      </c>
      <c r="X1111" s="216">
        <v>188</v>
      </c>
      <c r="Y1111" s="216">
        <v>170.1</v>
      </c>
      <c r="Z1111" s="216">
        <v>200.5</v>
      </c>
      <c r="AA1111" s="216">
        <v>187.2</v>
      </c>
      <c r="AB1111" s="218">
        <v>154</v>
      </c>
      <c r="AC1111" s="216">
        <v>203</v>
      </c>
      <c r="AD1111" s="213"/>
      <c r="AE1111" s="214"/>
      <c r="AF1111" s="214"/>
      <c r="AG1111" s="214"/>
      <c r="AH1111" s="214"/>
      <c r="AI1111" s="214"/>
      <c r="AJ1111" s="214"/>
      <c r="AK1111" s="214"/>
      <c r="AL1111" s="214"/>
      <c r="AM1111" s="214"/>
      <c r="AN1111" s="214"/>
      <c r="AO1111" s="214"/>
      <c r="AP1111" s="214"/>
      <c r="AQ1111" s="214"/>
      <c r="AR1111" s="214"/>
      <c r="AS1111" s="214"/>
      <c r="AT1111" s="214"/>
      <c r="AU1111" s="214"/>
      <c r="AV1111" s="214"/>
      <c r="AW1111" s="214"/>
      <c r="AX1111" s="214"/>
      <c r="AY1111" s="214"/>
      <c r="AZ1111" s="214"/>
      <c r="BA1111" s="214"/>
      <c r="BB1111" s="214"/>
      <c r="BC1111" s="214"/>
      <c r="BD1111" s="214"/>
      <c r="BE1111" s="214"/>
      <c r="BF1111" s="214"/>
      <c r="BG1111" s="214"/>
      <c r="BH1111" s="214"/>
      <c r="BI1111" s="214"/>
      <c r="BJ1111" s="214"/>
      <c r="BK1111" s="214"/>
      <c r="BL1111" s="214"/>
      <c r="BM1111" s="219"/>
    </row>
    <row r="1112" spans="1:65">
      <c r="A1112" s="30"/>
      <c r="B1112" s="20" t="s">
        <v>278</v>
      </c>
      <c r="C1112" s="12"/>
      <c r="D1112" s="220">
        <v>177.01666666666665</v>
      </c>
      <c r="E1112" s="220">
        <v>192.65</v>
      </c>
      <c r="F1112" s="220">
        <v>183.10480497675499</v>
      </c>
      <c r="G1112" s="220">
        <v>176.5</v>
      </c>
      <c r="H1112" s="220">
        <v>191.88333333333335</v>
      </c>
      <c r="I1112" s="220">
        <v>171.33333333333334</v>
      </c>
      <c r="J1112" s="220">
        <v>175.33333333333334</v>
      </c>
      <c r="K1112" s="220">
        <v>199.5</v>
      </c>
      <c r="L1112" s="220">
        <v>172.65770000000001</v>
      </c>
      <c r="M1112" s="220">
        <v>185.04999999999998</v>
      </c>
      <c r="N1112" s="220">
        <v>194</v>
      </c>
      <c r="O1112" s="220">
        <v>188.9</v>
      </c>
      <c r="P1112" s="220">
        <v>200</v>
      </c>
      <c r="Q1112" s="220">
        <v>185.75</v>
      </c>
      <c r="R1112" s="220">
        <v>182.83333333333334</v>
      </c>
      <c r="S1112" s="220">
        <v>190.75</v>
      </c>
      <c r="T1112" s="220">
        <v>186</v>
      </c>
      <c r="U1112" s="220">
        <v>181.58170232175385</v>
      </c>
      <c r="V1112" s="220">
        <v>202.09564999999998</v>
      </c>
      <c r="W1112" s="220">
        <v>192.33333333333334</v>
      </c>
      <c r="X1112" s="220">
        <v>182.83333333333334</v>
      </c>
      <c r="Y1112" s="220">
        <v>178.86666666666667</v>
      </c>
      <c r="Z1112" s="220">
        <v>196.13333333333333</v>
      </c>
      <c r="AA1112" s="220">
        <v>186.20000000000002</v>
      </c>
      <c r="AB1112" s="220">
        <v>151.5</v>
      </c>
      <c r="AC1112" s="220">
        <v>197.83333333333334</v>
      </c>
      <c r="AD1112" s="213"/>
      <c r="AE1112" s="214"/>
      <c r="AF1112" s="214"/>
      <c r="AG1112" s="214"/>
      <c r="AH1112" s="214"/>
      <c r="AI1112" s="214"/>
      <c r="AJ1112" s="214"/>
      <c r="AK1112" s="214"/>
      <c r="AL1112" s="214"/>
      <c r="AM1112" s="214"/>
      <c r="AN1112" s="214"/>
      <c r="AO1112" s="214"/>
      <c r="AP1112" s="214"/>
      <c r="AQ1112" s="214"/>
      <c r="AR1112" s="214"/>
      <c r="AS1112" s="214"/>
      <c r="AT1112" s="214"/>
      <c r="AU1112" s="214"/>
      <c r="AV1112" s="214"/>
      <c r="AW1112" s="214"/>
      <c r="AX1112" s="214"/>
      <c r="AY1112" s="214"/>
      <c r="AZ1112" s="214"/>
      <c r="BA1112" s="214"/>
      <c r="BB1112" s="214"/>
      <c r="BC1112" s="214"/>
      <c r="BD1112" s="214"/>
      <c r="BE1112" s="214"/>
      <c r="BF1112" s="214"/>
      <c r="BG1112" s="214"/>
      <c r="BH1112" s="214"/>
      <c r="BI1112" s="214"/>
      <c r="BJ1112" s="214"/>
      <c r="BK1112" s="214"/>
      <c r="BL1112" s="214"/>
      <c r="BM1112" s="219"/>
    </row>
    <row r="1113" spans="1:65">
      <c r="A1113" s="30"/>
      <c r="B1113" s="3" t="s">
        <v>279</v>
      </c>
      <c r="C1113" s="29"/>
      <c r="D1113" s="216">
        <v>177.5</v>
      </c>
      <c r="E1113" s="216">
        <v>193.6</v>
      </c>
      <c r="F1113" s="216">
        <v>182.80564203473079</v>
      </c>
      <c r="G1113" s="216">
        <v>177.5</v>
      </c>
      <c r="H1113" s="216">
        <v>191.6</v>
      </c>
      <c r="I1113" s="216">
        <v>173.5</v>
      </c>
      <c r="J1113" s="216">
        <v>176</v>
      </c>
      <c r="K1113" s="216">
        <v>199</v>
      </c>
      <c r="L1113" s="216">
        <v>172.54640000000001</v>
      </c>
      <c r="M1113" s="216">
        <v>184</v>
      </c>
      <c r="N1113" s="216">
        <v>194</v>
      </c>
      <c r="O1113" s="216">
        <v>188.8</v>
      </c>
      <c r="P1113" s="216">
        <v>201.5</v>
      </c>
      <c r="Q1113" s="216">
        <v>185.5</v>
      </c>
      <c r="R1113" s="216">
        <v>180.25</v>
      </c>
      <c r="S1113" s="216">
        <v>190.75</v>
      </c>
      <c r="T1113" s="216">
        <v>185.5</v>
      </c>
      <c r="U1113" s="216">
        <v>180.8103135403407</v>
      </c>
      <c r="V1113" s="216">
        <v>200.7611</v>
      </c>
      <c r="W1113" s="216">
        <v>192</v>
      </c>
      <c r="X1113" s="216">
        <v>182.5</v>
      </c>
      <c r="Y1113" s="216">
        <v>181.45</v>
      </c>
      <c r="Z1113" s="216">
        <v>197.65</v>
      </c>
      <c r="AA1113" s="216">
        <v>186.64999999999998</v>
      </c>
      <c r="AB1113" s="216">
        <v>153</v>
      </c>
      <c r="AC1113" s="216">
        <v>197</v>
      </c>
      <c r="AD1113" s="213"/>
      <c r="AE1113" s="214"/>
      <c r="AF1113" s="214"/>
      <c r="AG1113" s="214"/>
      <c r="AH1113" s="214"/>
      <c r="AI1113" s="214"/>
      <c r="AJ1113" s="214"/>
      <c r="AK1113" s="214"/>
      <c r="AL1113" s="214"/>
      <c r="AM1113" s="214"/>
      <c r="AN1113" s="214"/>
      <c r="AO1113" s="214"/>
      <c r="AP1113" s="214"/>
      <c r="AQ1113" s="214"/>
      <c r="AR1113" s="214"/>
      <c r="AS1113" s="214"/>
      <c r="AT1113" s="214"/>
      <c r="AU1113" s="214"/>
      <c r="AV1113" s="214"/>
      <c r="AW1113" s="214"/>
      <c r="AX1113" s="214"/>
      <c r="AY1113" s="214"/>
      <c r="AZ1113" s="214"/>
      <c r="BA1113" s="214"/>
      <c r="BB1113" s="214"/>
      <c r="BC1113" s="214"/>
      <c r="BD1113" s="214"/>
      <c r="BE1113" s="214"/>
      <c r="BF1113" s="214"/>
      <c r="BG1113" s="214"/>
      <c r="BH1113" s="214"/>
      <c r="BI1113" s="214"/>
      <c r="BJ1113" s="214"/>
      <c r="BK1113" s="214"/>
      <c r="BL1113" s="214"/>
      <c r="BM1113" s="219"/>
    </row>
    <row r="1114" spans="1:65">
      <c r="A1114" s="30"/>
      <c r="B1114" s="3" t="s">
        <v>280</v>
      </c>
      <c r="C1114" s="29"/>
      <c r="D1114" s="216">
        <v>1.9229317893952105</v>
      </c>
      <c r="E1114" s="216">
        <v>3.2197826013568025</v>
      </c>
      <c r="F1114" s="216">
        <v>2.582376144991501</v>
      </c>
      <c r="G1114" s="216">
        <v>2.3452078799117149</v>
      </c>
      <c r="H1114" s="216">
        <v>1.3166877635440652</v>
      </c>
      <c r="I1114" s="216">
        <v>7.9162280580252791</v>
      </c>
      <c r="J1114" s="216">
        <v>1.0327955589886446</v>
      </c>
      <c r="K1114" s="216">
        <v>8.0932070281193234</v>
      </c>
      <c r="L1114" s="216">
        <v>3.6078834543260911</v>
      </c>
      <c r="M1114" s="216">
        <v>3.2867917488030778</v>
      </c>
      <c r="N1114" s="216">
        <v>1.6733200530681511</v>
      </c>
      <c r="O1114" s="216">
        <v>1.4127986409959468</v>
      </c>
      <c r="P1114" s="216">
        <v>2.8106938645110393</v>
      </c>
      <c r="Q1114" s="216">
        <v>4.7827816174272479</v>
      </c>
      <c r="R1114" s="216">
        <v>6.7503086349193442</v>
      </c>
      <c r="S1114" s="216">
        <v>2.8766299727285052</v>
      </c>
      <c r="T1114" s="216">
        <v>3.03315017762062</v>
      </c>
      <c r="U1114" s="216">
        <v>3.3588980577141876</v>
      </c>
      <c r="V1114" s="216">
        <v>4.2640232788998738</v>
      </c>
      <c r="W1114" s="216">
        <v>1.505545305418162</v>
      </c>
      <c r="X1114" s="216">
        <v>5.2694085689635664</v>
      </c>
      <c r="Y1114" s="216">
        <v>7.334484758090829</v>
      </c>
      <c r="Z1114" s="216">
        <v>5.6105852338830671</v>
      </c>
      <c r="AA1114" s="216">
        <v>1.3725887949418778</v>
      </c>
      <c r="AB1114" s="216">
        <v>5.648008498577175</v>
      </c>
      <c r="AC1114" s="216">
        <v>3.3714487489307423</v>
      </c>
      <c r="AD1114" s="213"/>
      <c r="AE1114" s="214"/>
      <c r="AF1114" s="214"/>
      <c r="AG1114" s="214"/>
      <c r="AH1114" s="214"/>
      <c r="AI1114" s="214"/>
      <c r="AJ1114" s="214"/>
      <c r="AK1114" s="214"/>
      <c r="AL1114" s="214"/>
      <c r="AM1114" s="214"/>
      <c r="AN1114" s="214"/>
      <c r="AO1114" s="214"/>
      <c r="AP1114" s="214"/>
      <c r="AQ1114" s="214"/>
      <c r="AR1114" s="214"/>
      <c r="AS1114" s="214"/>
      <c r="AT1114" s="214"/>
      <c r="AU1114" s="214"/>
      <c r="AV1114" s="214"/>
      <c r="AW1114" s="214"/>
      <c r="AX1114" s="214"/>
      <c r="AY1114" s="214"/>
      <c r="AZ1114" s="214"/>
      <c r="BA1114" s="214"/>
      <c r="BB1114" s="214"/>
      <c r="BC1114" s="214"/>
      <c r="BD1114" s="214"/>
      <c r="BE1114" s="214"/>
      <c r="BF1114" s="214"/>
      <c r="BG1114" s="214"/>
      <c r="BH1114" s="214"/>
      <c r="BI1114" s="214"/>
      <c r="BJ1114" s="214"/>
      <c r="BK1114" s="214"/>
      <c r="BL1114" s="214"/>
      <c r="BM1114" s="219"/>
    </row>
    <row r="1115" spans="1:65">
      <c r="A1115" s="30"/>
      <c r="B1115" s="3" t="s">
        <v>87</v>
      </c>
      <c r="C1115" s="29"/>
      <c r="D1115" s="13">
        <v>1.0862998527795183E-2</v>
      </c>
      <c r="E1115" s="13">
        <v>1.6713120173147172E-2</v>
      </c>
      <c r="F1115" s="13">
        <v>1.4103268045419844E-2</v>
      </c>
      <c r="G1115" s="13">
        <v>1.3287296770038044E-2</v>
      </c>
      <c r="H1115" s="13">
        <v>6.8619183368925484E-3</v>
      </c>
      <c r="I1115" s="13">
        <v>4.6203665708318749E-2</v>
      </c>
      <c r="J1115" s="13">
        <v>5.8904689676158436E-3</v>
      </c>
      <c r="K1115" s="13">
        <v>4.05674537750342E-2</v>
      </c>
      <c r="L1115" s="13">
        <v>2.0896163069044075E-2</v>
      </c>
      <c r="M1115" s="13">
        <v>1.7761641441789128E-2</v>
      </c>
      <c r="N1115" s="13">
        <v>8.6253610982894389E-3</v>
      </c>
      <c r="O1115" s="13">
        <v>7.4790822710214229E-3</v>
      </c>
      <c r="P1115" s="13">
        <v>1.4053469322555197E-2</v>
      </c>
      <c r="Q1115" s="13">
        <v>2.57484878461763E-2</v>
      </c>
      <c r="R1115" s="13">
        <v>3.6920557711500511E-2</v>
      </c>
      <c r="S1115" s="13">
        <v>1.5080628952705139E-2</v>
      </c>
      <c r="T1115" s="13">
        <v>1.6307259019465697E-2</v>
      </c>
      <c r="U1115" s="13">
        <v>1.849799850296802E-2</v>
      </c>
      <c r="V1115" s="13">
        <v>2.1099035426541214E-2</v>
      </c>
      <c r="W1115" s="13">
        <v>7.8277918825900971E-3</v>
      </c>
      <c r="X1115" s="13">
        <v>2.8820830823866359E-2</v>
      </c>
      <c r="Y1115" s="13">
        <v>4.1005319184257337E-2</v>
      </c>
      <c r="Z1115" s="13">
        <v>2.8605975019798099E-2</v>
      </c>
      <c r="AA1115" s="13">
        <v>7.371583216658849E-3</v>
      </c>
      <c r="AB1115" s="13">
        <v>3.7280584149024257E-2</v>
      </c>
      <c r="AC1115" s="13">
        <v>1.7041863937307878E-2</v>
      </c>
      <c r="AD1115" s="15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281</v>
      </c>
      <c r="C1116" s="29"/>
      <c r="D1116" s="13">
        <v>-5.2874893848618765E-2</v>
      </c>
      <c r="E1116" s="13">
        <v>3.0771029281971396E-2</v>
      </c>
      <c r="F1116" s="13">
        <v>-2.0300398170960965E-2</v>
      </c>
      <c r="G1116" s="13">
        <v>-5.5639311350802356E-2</v>
      </c>
      <c r="H1116" s="13">
        <v>2.6668990407763271E-2</v>
      </c>
      <c r="I1116" s="13">
        <v>-8.3283486372639048E-2</v>
      </c>
      <c r="J1116" s="13">
        <v>-6.188154442024929E-2</v>
      </c>
      <c r="K1116" s="13">
        <v>6.7421854875438836E-2</v>
      </c>
      <c r="L1116" s="13">
        <v>-7.6197481741719031E-2</v>
      </c>
      <c r="M1116" s="13">
        <v>-9.8926604275693109E-3</v>
      </c>
      <c r="N1116" s="13">
        <v>3.7994184690902877E-2</v>
      </c>
      <c r="O1116" s="13">
        <v>1.0706708701605949E-2</v>
      </c>
      <c r="P1116" s="13">
        <v>7.0097097619487458E-2</v>
      </c>
      <c r="Q1116" s="13">
        <v>-6.1473205859010616E-3</v>
      </c>
      <c r="R1116" s="13">
        <v>-2.1752903259518508E-2</v>
      </c>
      <c r="S1116" s="13">
        <v>2.0605106854586053E-2</v>
      </c>
      <c r="T1116" s="13">
        <v>-4.8096992138766392E-3</v>
      </c>
      <c r="U1116" s="13">
        <v>-2.844973682342733E-2</v>
      </c>
      <c r="V1116" s="13">
        <v>8.1309842532618637E-2</v>
      </c>
      <c r="W1116" s="13">
        <v>2.9076708877407098E-2</v>
      </c>
      <c r="X1116" s="13">
        <v>-2.1752903259518508E-2</v>
      </c>
      <c r="Y1116" s="13">
        <v>-4.2976495695638328E-2</v>
      </c>
      <c r="Z1116" s="13">
        <v>4.940855373217734E-2</v>
      </c>
      <c r="AA1116" s="13">
        <v>-3.7396021162571236E-3</v>
      </c>
      <c r="AB1116" s="13">
        <v>-0.18940144855323826</v>
      </c>
      <c r="AC1116" s="13">
        <v>5.8504379061943057E-2</v>
      </c>
      <c r="AD1116" s="15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282</v>
      </c>
      <c r="C1117" s="47"/>
      <c r="D1117" s="45">
        <v>0.87</v>
      </c>
      <c r="E1117" s="45">
        <v>0.66</v>
      </c>
      <c r="F1117" s="45">
        <v>0.27</v>
      </c>
      <c r="G1117" s="45">
        <v>0.92</v>
      </c>
      <c r="H1117" s="45">
        <v>0.59</v>
      </c>
      <c r="I1117" s="45">
        <v>1.42</v>
      </c>
      <c r="J1117" s="45">
        <v>1.03</v>
      </c>
      <c r="K1117" s="45">
        <v>1.33</v>
      </c>
      <c r="L1117" s="45">
        <v>1.29</v>
      </c>
      <c r="M1117" s="45">
        <v>0.08</v>
      </c>
      <c r="N1117" s="45">
        <v>0.79</v>
      </c>
      <c r="O1117" s="45">
        <v>0.3</v>
      </c>
      <c r="P1117" s="45">
        <v>1.38</v>
      </c>
      <c r="Q1117" s="45">
        <v>0.01</v>
      </c>
      <c r="R1117" s="45">
        <v>0.3</v>
      </c>
      <c r="S1117" s="45">
        <v>0.48</v>
      </c>
      <c r="T1117" s="45">
        <v>0.01</v>
      </c>
      <c r="U1117" s="45">
        <v>0.42</v>
      </c>
      <c r="V1117" s="45">
        <v>1.59</v>
      </c>
      <c r="W1117" s="45">
        <v>0.63</v>
      </c>
      <c r="X1117" s="45">
        <v>0.3</v>
      </c>
      <c r="Y1117" s="45">
        <v>0.69</v>
      </c>
      <c r="Z1117" s="45">
        <v>1</v>
      </c>
      <c r="AA1117" s="45">
        <v>0.03</v>
      </c>
      <c r="AB1117" s="45">
        <v>3.36</v>
      </c>
      <c r="AC1117" s="45">
        <v>1.17</v>
      </c>
      <c r="AD1117" s="15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6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</sheetData>
  <dataConsolidate/>
  <conditionalFormatting sqref="B6:AA11 B25:AC30 B43:AB48 B61:Z66 B79:AC84 B98:AB103 B116:AC121 B134:AB139 B153:X158 B171:AC176 B189:AB194 B207:Z212 B226:AC231 B244:M249 B262:M267 B280:M285 B298:AC303 B316:AA321 B335:M340 B353:T358 B372:Y377 B390:E395 B408:M413 B427:X432 B446:AB451 B464:Z469 B482:AC487 B501:O506 B520:AC525 B538:AC543 B556:AB561 B574:AB579 B592:Y597 B611:M616 B629:AB634 B647:AB652 B665:AB670 B683:M688 B701:Z706 B719:U724 B738:AB743 B756:AB761 B775:AB780 B794:X799 B812:M817 B830:AB835 B849:AB854 B867:X872 B886:P891 B905:Y910 B923:Y928 B942:AC947 B960:Y965 B979:M984 B998:Y1003 B1016:AC1021 B1034:AB1039 B1052:AB1057 B1070:P1075 B1088:AC1093 B1106:AC1111">
    <cfRule type="expression" dxfId="26" priority="183">
      <formula>AND($B6&lt;&gt;$B5,NOT(ISBLANK(INDIRECT(Anlyt_LabRefThisCol))))</formula>
    </cfRule>
  </conditionalFormatting>
  <conditionalFormatting sqref="C2:AA17 C21:AC36 C39:AB54 C57:Z72 C75:AC90 C94:AB109 C112:AC127 C130:AB145 C149:X164 C167:AC182 C185:AB200 C203:Z218 C222:AC237 C240:M255 C258:M273 C276:M291 C294:AC309 C312:AA327 C331:M346 C349:T364 C368:Y383 C386:E401 C404:M419 C423:X438 C442:AB457 C460:Z475 C478:AC493 C497:O512 C516:AC531 C534:AC549 C552:AB567 C570:AB585 C588:Y603 C607:M622 C625:AB640 C643:AB658 C661:AB676 C679:M694 C697:Z712 C715:U730 C734:AB749 C752:AB767 C771:AB786 C790:X805 C808:M823 C826:AB841 C845:AB860 C863:X878 C882:P897 C901:Y916 C919:Y934 C938:AC953 C956:Y971 C975:M990 C994:Y1009 C1012:AC1027 C1030:AB1045 C1048:AB1063 C1066:P1081 C1084:AC1099 C1102:AC1117">
    <cfRule type="expression" dxfId="25" priority="181" stopIfTrue="1">
      <formula>AND(ISBLANK(INDIRECT(Anlyt_LabRefLastCol)),ISBLANK(INDIRECT(Anlyt_LabRefThisCol)))</formula>
    </cfRule>
    <cfRule type="expression" dxfId="24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3-Acid</vt:lpstr>
      <vt:lpstr>IRC</vt:lpstr>
      <vt:lpstr>ISE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2024-07-16T04:46:11Z</dcterms:modified>
</cp:coreProperties>
</file>